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filterPrivacy="1"/>
  <xr:revisionPtr revIDLastSave="0" documentId="13_ncr:1_{A321FF9A-6F38-48A9-A59F-F849968062BE}" xr6:coauthVersionLast="36" xr6:coauthVersionMax="36" xr10:uidLastSave="{00000000-0000-0000-0000-000000000000}"/>
  <bookViews>
    <workbookView xWindow="-348" yWindow="24" windowWidth="7260" windowHeight="11076" tabRatio="599" activeTab="3" xr2:uid="{00000000-000D-0000-FFFF-FFFF00000000}"/>
  </bookViews>
  <sheets>
    <sheet name="No Change" sheetId="34" r:id="rId1"/>
    <sheet name="Cost Recovery" sheetId="33" r:id="rId2"/>
    <sheet name="Across the Board Fee Adjustment" sheetId="32" r:id="rId3"/>
    <sheet name="Proposal to PPAC" sheetId="36" r:id="rId4"/>
    <sheet name="Final Fees" sheetId="35" r:id="rId5"/>
  </sheets>
  <definedNames>
    <definedName name="_xlnm.Print_Area" localSheetId="2">'Across the Board Fee Adjustment'!$A$1:$AA$463</definedName>
    <definedName name="_xlnm.Print_Area" localSheetId="1">'Cost Recovery'!$A$1:$AF$470</definedName>
    <definedName name="_xlnm.Print_Area" localSheetId="4">'Final Fees'!$A$1:$AF$489</definedName>
    <definedName name="_xlnm.Print_Area" localSheetId="0">'No Change'!$A$1:$AA$462</definedName>
    <definedName name="_xlnm.Print_Area" localSheetId="3">'Proposal to PPAC'!$A$1:$AF$491</definedName>
    <definedName name="_xlnm.Print_Titles" localSheetId="2">'Across the Board Fee Adjustment'!$1:$2</definedName>
    <definedName name="_xlnm.Print_Titles" localSheetId="1">'Cost Recovery'!$1:$2</definedName>
    <definedName name="_xlnm.Print_Titles" localSheetId="4">'Final Fees'!$1:$2</definedName>
    <definedName name="_xlnm.Print_Titles" localSheetId="0">'No Change'!$1:$2</definedName>
    <definedName name="_xlnm.Print_Titles" localSheetId="3">'Proposal to PPAC'!$1:$2</definedName>
  </definedNames>
  <calcPr calcId="191029"/>
</workbook>
</file>

<file path=xl/calcChain.xml><?xml version="1.0" encoding="utf-8"?>
<calcChain xmlns="http://schemas.openxmlformats.org/spreadsheetml/2006/main">
  <c r="AF486" i="36" l="1"/>
  <c r="AB486" i="36"/>
  <c r="W486" i="36"/>
  <c r="AF485" i="36"/>
  <c r="AE485" i="36"/>
  <c r="AD485" i="36"/>
  <c r="AC485" i="36"/>
  <c r="AB485" i="36"/>
  <c r="AA485" i="36"/>
  <c r="Z485" i="36"/>
  <c r="Y485" i="36"/>
  <c r="X485" i="36"/>
  <c r="W485" i="36"/>
  <c r="R485" i="36"/>
  <c r="O485" i="36"/>
  <c r="AF484" i="36"/>
  <c r="AE484" i="36"/>
  <c r="AD484" i="36"/>
  <c r="AC484" i="36"/>
  <c r="AB484" i="36"/>
  <c r="AA484" i="36"/>
  <c r="Z484" i="36"/>
  <c r="Y484" i="36"/>
  <c r="X484" i="36"/>
  <c r="W484" i="36"/>
  <c r="R484" i="36"/>
  <c r="O484" i="36"/>
  <c r="AF483" i="36"/>
  <c r="AE483" i="36"/>
  <c r="AD483" i="36"/>
  <c r="AC483" i="36"/>
  <c r="AB483" i="36"/>
  <c r="AA483" i="36"/>
  <c r="Z483" i="36"/>
  <c r="Y483" i="36"/>
  <c r="X483" i="36"/>
  <c r="W483" i="36"/>
  <c r="R483" i="36"/>
  <c r="O483" i="36"/>
  <c r="AF482" i="36"/>
  <c r="AE482" i="36"/>
  <c r="AE486" i="36" s="1"/>
  <c r="AD482" i="36"/>
  <c r="AD486" i="36" s="1"/>
  <c r="AC482" i="36"/>
  <c r="AC486" i="36" s="1"/>
  <c r="AB482" i="36"/>
  <c r="AA482" i="36"/>
  <c r="AA486" i="36" s="1"/>
  <c r="Z482" i="36"/>
  <c r="Z486" i="36" s="1"/>
  <c r="Y482" i="36"/>
  <c r="Y486" i="36" s="1"/>
  <c r="X482" i="36"/>
  <c r="X486" i="36" s="1"/>
  <c r="W482" i="36"/>
  <c r="R482" i="36"/>
  <c r="O482" i="36"/>
  <c r="AE479" i="36"/>
  <c r="AF478" i="36"/>
  <c r="AE478" i="36"/>
  <c r="AD478" i="36"/>
  <c r="AC478" i="36"/>
  <c r="AB478" i="36"/>
  <c r="AA478" i="36"/>
  <c r="Y478" i="36"/>
  <c r="X478" i="36"/>
  <c r="Z478" i="36" s="1"/>
  <c r="W478" i="36"/>
  <c r="R478" i="36"/>
  <c r="O478" i="36"/>
  <c r="AF477" i="36"/>
  <c r="AE477" i="36"/>
  <c r="AD477" i="36"/>
  <c r="AC477" i="36"/>
  <c r="AB477" i="36"/>
  <c r="AA477" i="36"/>
  <c r="Y477" i="36"/>
  <c r="X477" i="36"/>
  <c r="Z477" i="36" s="1"/>
  <c r="W477" i="36"/>
  <c r="R477" i="36"/>
  <c r="O477" i="36"/>
  <c r="AF476" i="36"/>
  <c r="AE476" i="36"/>
  <c r="AD476" i="36"/>
  <c r="AC476" i="36"/>
  <c r="AB476" i="36"/>
  <c r="AA476" i="36"/>
  <c r="Y476" i="36"/>
  <c r="X476" i="36"/>
  <c r="Z476" i="36" s="1"/>
  <c r="W476" i="36"/>
  <c r="R476" i="36"/>
  <c r="O476" i="36"/>
  <c r="AF475" i="36"/>
  <c r="AE475" i="36"/>
  <c r="AD475" i="36"/>
  <c r="AC475" i="36"/>
  <c r="AB475" i="36"/>
  <c r="AA475" i="36"/>
  <c r="Y475" i="36"/>
  <c r="X475" i="36"/>
  <c r="Z475" i="36" s="1"/>
  <c r="W475" i="36"/>
  <c r="R475" i="36"/>
  <c r="O475" i="36"/>
  <c r="AF474" i="36"/>
  <c r="AE474" i="36"/>
  <c r="AD474" i="36"/>
  <c r="AC474" i="36"/>
  <c r="AB474" i="36"/>
  <c r="AA474" i="36"/>
  <c r="Y474" i="36"/>
  <c r="X474" i="36"/>
  <c r="Z474" i="36" s="1"/>
  <c r="W474" i="36"/>
  <c r="R474" i="36"/>
  <c r="O474" i="36"/>
  <c r="AF473" i="36"/>
  <c r="AE473" i="36"/>
  <c r="AD473" i="36"/>
  <c r="AC473" i="36"/>
  <c r="AB473" i="36"/>
  <c r="AA473" i="36"/>
  <c r="Y473" i="36"/>
  <c r="X473" i="36"/>
  <c r="W473" i="36"/>
  <c r="Z473" i="36" s="1"/>
  <c r="R473" i="36"/>
  <c r="O473" i="36"/>
  <c r="AF472" i="36"/>
  <c r="AE472" i="36"/>
  <c r="AD472" i="36"/>
  <c r="AC472" i="36"/>
  <c r="AB472" i="36"/>
  <c r="AA472" i="36"/>
  <c r="Y472" i="36"/>
  <c r="X472" i="36"/>
  <c r="W472" i="36"/>
  <c r="Z472" i="36" s="1"/>
  <c r="R472" i="36"/>
  <c r="O472" i="36"/>
  <c r="AF471" i="36"/>
  <c r="AE471" i="36"/>
  <c r="AD471" i="36"/>
  <c r="AC471" i="36"/>
  <c r="AB471" i="36"/>
  <c r="AA471" i="36"/>
  <c r="Y471" i="36"/>
  <c r="X471" i="36"/>
  <c r="W471" i="36"/>
  <c r="Z471" i="36" s="1"/>
  <c r="R471" i="36"/>
  <c r="O471" i="36"/>
  <c r="AF470" i="36"/>
  <c r="AE470" i="36"/>
  <c r="AD470" i="36"/>
  <c r="AC470" i="36"/>
  <c r="AB470" i="36"/>
  <c r="AA470" i="36"/>
  <c r="Y470" i="36"/>
  <c r="X470" i="36"/>
  <c r="W470" i="36"/>
  <c r="Z470" i="36" s="1"/>
  <c r="R470" i="36"/>
  <c r="O470" i="36"/>
  <c r="AF469" i="36"/>
  <c r="AE469" i="36"/>
  <c r="AD469" i="36"/>
  <c r="AC469" i="36"/>
  <c r="AB469" i="36"/>
  <c r="AA469" i="36"/>
  <c r="Y469" i="36"/>
  <c r="X469" i="36"/>
  <c r="W469" i="36"/>
  <c r="Z469" i="36" s="1"/>
  <c r="R469" i="36"/>
  <c r="O469" i="36"/>
  <c r="AF468" i="36"/>
  <c r="AE468" i="36"/>
  <c r="AD468" i="36"/>
  <c r="AC468" i="36"/>
  <c r="AB468" i="36"/>
  <c r="AA468" i="36"/>
  <c r="Y468" i="36"/>
  <c r="X468" i="36"/>
  <c r="W468" i="36"/>
  <c r="Z468" i="36" s="1"/>
  <c r="R468" i="36"/>
  <c r="O468" i="36"/>
  <c r="AF467" i="36"/>
  <c r="AE467" i="36"/>
  <c r="AD467" i="36"/>
  <c r="AC467" i="36"/>
  <c r="AB467" i="36"/>
  <c r="AA467" i="36"/>
  <c r="Y467" i="36"/>
  <c r="X467" i="36"/>
  <c r="W467" i="36"/>
  <c r="Z467" i="36" s="1"/>
  <c r="R467" i="36"/>
  <c r="O467" i="36"/>
  <c r="AF466" i="36"/>
  <c r="AE466" i="36"/>
  <c r="AD466" i="36"/>
  <c r="AC466" i="36"/>
  <c r="AB466" i="36"/>
  <c r="AA466" i="36"/>
  <c r="Y466" i="36"/>
  <c r="X466" i="36"/>
  <c r="W466" i="36"/>
  <c r="Z466" i="36" s="1"/>
  <c r="R466" i="36"/>
  <c r="O466" i="36"/>
  <c r="AF465" i="36"/>
  <c r="AE465" i="36"/>
  <c r="AD465" i="36"/>
  <c r="AC465" i="36"/>
  <c r="AB465" i="36"/>
  <c r="AA465" i="36"/>
  <c r="Y465" i="36"/>
  <c r="X465" i="36"/>
  <c r="W465" i="36"/>
  <c r="Z465" i="36" s="1"/>
  <c r="R465" i="36"/>
  <c r="O465" i="36"/>
  <c r="AF464" i="36"/>
  <c r="AE464" i="36"/>
  <c r="AD464" i="36"/>
  <c r="AC464" i="36"/>
  <c r="AB464" i="36"/>
  <c r="AA464" i="36"/>
  <c r="Y464" i="36"/>
  <c r="X464" i="36"/>
  <c r="W464" i="36"/>
  <c r="Z464" i="36" s="1"/>
  <c r="R464" i="36"/>
  <c r="O464" i="36"/>
  <c r="AF463" i="36"/>
  <c r="AE463" i="36"/>
  <c r="AD463" i="36"/>
  <c r="AC463" i="36"/>
  <c r="AB463" i="36"/>
  <c r="AA463" i="36"/>
  <c r="Y463" i="36"/>
  <c r="X463" i="36"/>
  <c r="W463" i="36"/>
  <c r="Z463" i="36" s="1"/>
  <c r="R463" i="36"/>
  <c r="O463" i="36"/>
  <c r="AF462" i="36"/>
  <c r="AE462" i="36"/>
  <c r="AD462" i="36"/>
  <c r="AC462" i="36"/>
  <c r="AB462" i="36"/>
  <c r="AA462" i="36"/>
  <c r="Y462" i="36"/>
  <c r="X462" i="36"/>
  <c r="W462" i="36"/>
  <c r="Z462" i="36" s="1"/>
  <c r="R462" i="36"/>
  <c r="O462" i="36"/>
  <c r="AF461" i="36"/>
  <c r="AE461" i="36"/>
  <c r="AD461" i="36"/>
  <c r="AC461" i="36"/>
  <c r="AB461" i="36"/>
  <c r="AA461" i="36"/>
  <c r="Y461" i="36"/>
  <c r="X461" i="36"/>
  <c r="W461" i="36"/>
  <c r="Z461" i="36" s="1"/>
  <c r="R461" i="36"/>
  <c r="O461" i="36"/>
  <c r="AF460" i="36"/>
  <c r="AE460" i="36"/>
  <c r="AD460" i="36"/>
  <c r="AC460" i="36"/>
  <c r="AB460" i="36"/>
  <c r="AA460" i="36"/>
  <c r="Y460" i="36"/>
  <c r="X460" i="36"/>
  <c r="W460" i="36"/>
  <c r="Z460" i="36" s="1"/>
  <c r="R460" i="36"/>
  <c r="O460" i="36"/>
  <c r="AF459" i="36"/>
  <c r="AE459" i="36"/>
  <c r="AD459" i="36"/>
  <c r="AC459" i="36"/>
  <c r="AB459" i="36"/>
  <c r="AA459" i="36"/>
  <c r="Y459" i="36"/>
  <c r="X459" i="36"/>
  <c r="W459" i="36"/>
  <c r="Z459" i="36" s="1"/>
  <c r="R459" i="36"/>
  <c r="O459" i="36"/>
  <c r="AF458" i="36"/>
  <c r="AE458" i="36"/>
  <c r="AD458" i="36"/>
  <c r="AC458" i="36"/>
  <c r="AB458" i="36"/>
  <c r="AA458" i="36"/>
  <c r="Y458" i="36"/>
  <c r="X458" i="36"/>
  <c r="W458" i="36"/>
  <c r="Z458" i="36" s="1"/>
  <c r="R458" i="36"/>
  <c r="O458" i="36"/>
  <c r="AF457" i="36"/>
  <c r="AE457" i="36"/>
  <c r="AD457" i="36"/>
  <c r="AC457" i="36"/>
  <c r="AB457" i="36"/>
  <c r="AA457" i="36"/>
  <c r="Y457" i="36"/>
  <c r="X457" i="36"/>
  <c r="W457" i="36"/>
  <c r="Z457" i="36" s="1"/>
  <c r="R457" i="36"/>
  <c r="O457" i="36"/>
  <c r="AF456" i="36"/>
  <c r="AE456" i="36"/>
  <c r="AD456" i="36"/>
  <c r="AC456" i="36"/>
  <c r="AB456" i="36"/>
  <c r="AA456" i="36"/>
  <c r="Y456" i="36"/>
  <c r="X456" i="36"/>
  <c r="W456" i="36"/>
  <c r="Z456" i="36" s="1"/>
  <c r="R456" i="36"/>
  <c r="O456" i="36"/>
  <c r="AF455" i="36"/>
  <c r="AE455" i="36"/>
  <c r="AD455" i="36"/>
  <c r="AC455" i="36"/>
  <c r="AB455" i="36"/>
  <c r="AA455" i="36"/>
  <c r="Y455" i="36"/>
  <c r="X455" i="36"/>
  <c r="W455" i="36"/>
  <c r="Z455" i="36" s="1"/>
  <c r="R455" i="36"/>
  <c r="O455" i="36"/>
  <c r="AF454" i="36"/>
  <c r="AE454" i="36"/>
  <c r="AD454" i="36"/>
  <c r="AC454" i="36"/>
  <c r="AB454" i="36"/>
  <c r="AA454" i="36"/>
  <c r="Y454" i="36"/>
  <c r="X454" i="36"/>
  <c r="W454" i="36"/>
  <c r="Z454" i="36" s="1"/>
  <c r="R454" i="36"/>
  <c r="O454" i="36"/>
  <c r="AF453" i="36"/>
  <c r="AE453" i="36"/>
  <c r="AD453" i="36"/>
  <c r="AC453" i="36"/>
  <c r="AB453" i="36"/>
  <c r="AA453" i="36"/>
  <c r="Y453" i="36"/>
  <c r="X453" i="36"/>
  <c r="W453" i="36"/>
  <c r="Z453" i="36" s="1"/>
  <c r="R453" i="36"/>
  <c r="O453" i="36"/>
  <c r="AF452" i="36"/>
  <c r="AE452" i="36"/>
  <c r="AD452" i="36"/>
  <c r="AC452" i="36"/>
  <c r="AB452" i="36"/>
  <c r="AA452" i="36"/>
  <c r="Y452" i="36"/>
  <c r="X452" i="36"/>
  <c r="W452" i="36"/>
  <c r="Z452" i="36" s="1"/>
  <c r="R452" i="36"/>
  <c r="O452" i="36"/>
  <c r="AF451" i="36"/>
  <c r="AF479" i="36" s="1"/>
  <c r="AE451" i="36"/>
  <c r="AD451" i="36"/>
  <c r="AD479" i="36" s="1"/>
  <c r="AC451" i="36"/>
  <c r="AB451" i="36"/>
  <c r="AB479" i="36" s="1"/>
  <c r="AA451" i="36"/>
  <c r="AA479" i="36" s="1"/>
  <c r="Y451" i="36"/>
  <c r="Y479" i="36" s="1"/>
  <c r="X451" i="36"/>
  <c r="X479" i="36" s="1"/>
  <c r="W451" i="36"/>
  <c r="Z451" i="36" s="1"/>
  <c r="R451" i="36"/>
  <c r="O451" i="36"/>
  <c r="AE448" i="36"/>
  <c r="AF447" i="36"/>
  <c r="AE447" i="36"/>
  <c r="AD447" i="36"/>
  <c r="AB447" i="36"/>
  <c r="AA447" i="36"/>
  <c r="AC447" i="36" s="1"/>
  <c r="Z447" i="36"/>
  <c r="Y447" i="36"/>
  <c r="X447" i="36"/>
  <c r="W447" i="36"/>
  <c r="R447" i="36"/>
  <c r="O447" i="36"/>
  <c r="AF446" i="36"/>
  <c r="AE446" i="36"/>
  <c r="AD446" i="36"/>
  <c r="AB446" i="36"/>
  <c r="AA446" i="36"/>
  <c r="AC446" i="36" s="1"/>
  <c r="Z446" i="36"/>
  <c r="Y446" i="36"/>
  <c r="X446" i="36"/>
  <c r="W446" i="36"/>
  <c r="R446" i="36"/>
  <c r="O446" i="36"/>
  <c r="AF445" i="36"/>
  <c r="AE445" i="36"/>
  <c r="AD445" i="36"/>
  <c r="AB445" i="36"/>
  <c r="AA445" i="36"/>
  <c r="AC445" i="36" s="1"/>
  <c r="Z445" i="36"/>
  <c r="Y445" i="36"/>
  <c r="X445" i="36"/>
  <c r="W445" i="36"/>
  <c r="R445" i="36"/>
  <c r="O445" i="36"/>
  <c r="AF444" i="36"/>
  <c r="AE444" i="36"/>
  <c r="AD444" i="36"/>
  <c r="AB444" i="36"/>
  <c r="AA444" i="36"/>
  <c r="AC444" i="36" s="1"/>
  <c r="Z444" i="36"/>
  <c r="Y444" i="36"/>
  <c r="X444" i="36"/>
  <c r="W444" i="36"/>
  <c r="R444" i="36"/>
  <c r="O444" i="36"/>
  <c r="AF443" i="36"/>
  <c r="AE443" i="36"/>
  <c r="AD443" i="36"/>
  <c r="AB443" i="36"/>
  <c r="AA443" i="36"/>
  <c r="AC443" i="36" s="1"/>
  <c r="Z443" i="36"/>
  <c r="Y443" i="36"/>
  <c r="X443" i="36"/>
  <c r="W443" i="36"/>
  <c r="R443" i="36"/>
  <c r="O443" i="36"/>
  <c r="AF442" i="36"/>
  <c r="AE442" i="36"/>
  <c r="AD442" i="36"/>
  <c r="AB442" i="36"/>
  <c r="AA442" i="36"/>
  <c r="AC442" i="36" s="1"/>
  <c r="Z442" i="36"/>
  <c r="Y442" i="36"/>
  <c r="X442" i="36"/>
  <c r="W442" i="36"/>
  <c r="R442" i="36"/>
  <c r="O442" i="36"/>
  <c r="AF441" i="36"/>
  <c r="AE441" i="36"/>
  <c r="AD441" i="36"/>
  <c r="AB441" i="36"/>
  <c r="AA441" i="36"/>
  <c r="AC441" i="36" s="1"/>
  <c r="Z441" i="36"/>
  <c r="Y441" i="36"/>
  <c r="X441" i="36"/>
  <c r="W441" i="36"/>
  <c r="R441" i="36"/>
  <c r="O441" i="36"/>
  <c r="AF440" i="36"/>
  <c r="AE440" i="36"/>
  <c r="AD440" i="36"/>
  <c r="AB440" i="36"/>
  <c r="AA440" i="36"/>
  <c r="AC440" i="36" s="1"/>
  <c r="Z440" i="36"/>
  <c r="Y440" i="36"/>
  <c r="X440" i="36"/>
  <c r="W440" i="36"/>
  <c r="R440" i="36"/>
  <c r="O440" i="36"/>
  <c r="AF439" i="36"/>
  <c r="AE439" i="36"/>
  <c r="AD439" i="36"/>
  <c r="AB439" i="36"/>
  <c r="AA439" i="36"/>
  <c r="AC439" i="36" s="1"/>
  <c r="Z439" i="36"/>
  <c r="Y439" i="36"/>
  <c r="X439" i="36"/>
  <c r="W439" i="36"/>
  <c r="R439" i="36"/>
  <c r="O439" i="36"/>
  <c r="AF438" i="36"/>
  <c r="AE438" i="36"/>
  <c r="AD438" i="36"/>
  <c r="AB438" i="36"/>
  <c r="AA438" i="36"/>
  <c r="AC438" i="36" s="1"/>
  <c r="Z438" i="36"/>
  <c r="Y438" i="36"/>
  <c r="X438" i="36"/>
  <c r="W438" i="36"/>
  <c r="R438" i="36"/>
  <c r="O438" i="36"/>
  <c r="AF437" i="36"/>
  <c r="AE437" i="36"/>
  <c r="AD437" i="36"/>
  <c r="AB437" i="36"/>
  <c r="AA437" i="36"/>
  <c r="AC437" i="36" s="1"/>
  <c r="Z437" i="36"/>
  <c r="Y437" i="36"/>
  <c r="X437" i="36"/>
  <c r="W437" i="36"/>
  <c r="R437" i="36"/>
  <c r="O437" i="36"/>
  <c r="AF436" i="36"/>
  <c r="AE436" i="36"/>
  <c r="AD436" i="36"/>
  <c r="AB436" i="36"/>
  <c r="AA436" i="36"/>
  <c r="AC436" i="36" s="1"/>
  <c r="Z436" i="36"/>
  <c r="Y436" i="36"/>
  <c r="X436" i="36"/>
  <c r="W436" i="36"/>
  <c r="R436" i="36"/>
  <c r="O436" i="36"/>
  <c r="AF435" i="36"/>
  <c r="AE435" i="36"/>
  <c r="AD435" i="36"/>
  <c r="AB435" i="36"/>
  <c r="AA435" i="36"/>
  <c r="AC435" i="36" s="1"/>
  <c r="Z435" i="36"/>
  <c r="Y435" i="36"/>
  <c r="X435" i="36"/>
  <c r="W435" i="36"/>
  <c r="R435" i="36"/>
  <c r="O435" i="36"/>
  <c r="AF434" i="36"/>
  <c r="AE434" i="36"/>
  <c r="AD434" i="36"/>
  <c r="AB434" i="36"/>
  <c r="AA434" i="36"/>
  <c r="AC434" i="36" s="1"/>
  <c r="Z434" i="36"/>
  <c r="Y434" i="36"/>
  <c r="X434" i="36"/>
  <c r="W434" i="36"/>
  <c r="R434" i="36"/>
  <c r="O434" i="36"/>
  <c r="AF433" i="36"/>
  <c r="AE433" i="36"/>
  <c r="AD433" i="36"/>
  <c r="AB433" i="36"/>
  <c r="AA433" i="36"/>
  <c r="AC433" i="36" s="1"/>
  <c r="Z433" i="36"/>
  <c r="Y433" i="36"/>
  <c r="X433" i="36"/>
  <c r="W433" i="36"/>
  <c r="R433" i="36"/>
  <c r="O433" i="36"/>
  <c r="AF432" i="36"/>
  <c r="AE432" i="36"/>
  <c r="AD432" i="36"/>
  <c r="AB432" i="36"/>
  <c r="AA432" i="36"/>
  <c r="AC432" i="36" s="1"/>
  <c r="Z432" i="36"/>
  <c r="Y432" i="36"/>
  <c r="X432" i="36"/>
  <c r="W432" i="36"/>
  <c r="R432" i="36"/>
  <c r="O432" i="36"/>
  <c r="AF431" i="36"/>
  <c r="AE431" i="36"/>
  <c r="AD431" i="36"/>
  <c r="AB431" i="36"/>
  <c r="AA431" i="36"/>
  <c r="AC431" i="36" s="1"/>
  <c r="Z431" i="36"/>
  <c r="Y431" i="36"/>
  <c r="X431" i="36"/>
  <c r="W431" i="36"/>
  <c r="R431" i="36"/>
  <c r="O431" i="36"/>
  <c r="AF430" i="36"/>
  <c r="AF448" i="36" s="1"/>
  <c r="AE430" i="36"/>
  <c r="AD430" i="36"/>
  <c r="AD448" i="36" s="1"/>
  <c r="AB430" i="36"/>
  <c r="AB448" i="36" s="1"/>
  <c r="AA430" i="36"/>
  <c r="Z430" i="36"/>
  <c r="Z448" i="36" s="1"/>
  <c r="Y430" i="36"/>
  <c r="Y448" i="36" s="1"/>
  <c r="X430" i="36"/>
  <c r="X448" i="36" s="1"/>
  <c r="W430" i="36"/>
  <c r="W448" i="36" s="1"/>
  <c r="R430" i="36"/>
  <c r="O430" i="36"/>
  <c r="AA426" i="36"/>
  <c r="Y426" i="36"/>
  <c r="AF425" i="36"/>
  <c r="AE425" i="36"/>
  <c r="AD425" i="36"/>
  <c r="AC425" i="36"/>
  <c r="AB425" i="36"/>
  <c r="AA425" i="36"/>
  <c r="Y425" i="36"/>
  <c r="X425" i="36"/>
  <c r="W425" i="36"/>
  <c r="Z425" i="36" s="1"/>
  <c r="R425" i="36"/>
  <c r="O425" i="36"/>
  <c r="AF424" i="36"/>
  <c r="AE424" i="36"/>
  <c r="AD424" i="36"/>
  <c r="AC424" i="36"/>
  <c r="AB424" i="36"/>
  <c r="AA424" i="36"/>
  <c r="Y424" i="36"/>
  <c r="X424" i="36"/>
  <c r="W424" i="36"/>
  <c r="Z424" i="36" s="1"/>
  <c r="R424" i="36"/>
  <c r="O424" i="36"/>
  <c r="AF423" i="36"/>
  <c r="AE423" i="36"/>
  <c r="AD423" i="36"/>
  <c r="AC423" i="36"/>
  <c r="AB423" i="36"/>
  <c r="AA423" i="36"/>
  <c r="Y423" i="36"/>
  <c r="X423" i="36"/>
  <c r="W423" i="36"/>
  <c r="Z423" i="36" s="1"/>
  <c r="R423" i="36"/>
  <c r="O423" i="36"/>
  <c r="AF422" i="36"/>
  <c r="AE422" i="36"/>
  <c r="AD422" i="36"/>
  <c r="AC422" i="36"/>
  <c r="AB422" i="36"/>
  <c r="AA422" i="36"/>
  <c r="Y422" i="36"/>
  <c r="X422" i="36"/>
  <c r="W422" i="36"/>
  <c r="Z422" i="36" s="1"/>
  <c r="R422" i="36"/>
  <c r="O422" i="36"/>
  <c r="AF421" i="36"/>
  <c r="AE421" i="36"/>
  <c r="AD421" i="36"/>
  <c r="AC421" i="36"/>
  <c r="AB421" i="36"/>
  <c r="AA421" i="36"/>
  <c r="Y421" i="36"/>
  <c r="X421" i="36"/>
  <c r="W421" i="36"/>
  <c r="Z421" i="36" s="1"/>
  <c r="R421" i="36"/>
  <c r="O421" i="36"/>
  <c r="AF420" i="36"/>
  <c r="AE420" i="36"/>
  <c r="AD420" i="36"/>
  <c r="AC420" i="36"/>
  <c r="AB420" i="36"/>
  <c r="AA420" i="36"/>
  <c r="Y420" i="36"/>
  <c r="X420" i="36"/>
  <c r="W420" i="36"/>
  <c r="Z420" i="36" s="1"/>
  <c r="R420" i="36"/>
  <c r="O420" i="36"/>
  <c r="AF419" i="36"/>
  <c r="AE419" i="36"/>
  <c r="AD419" i="36"/>
  <c r="AC419" i="36"/>
  <c r="AB419" i="36"/>
  <c r="AA419" i="36"/>
  <c r="Y419" i="36"/>
  <c r="X419" i="36"/>
  <c r="W419" i="36"/>
  <c r="Z419" i="36" s="1"/>
  <c r="R419" i="36"/>
  <c r="O419" i="36"/>
  <c r="AF418" i="36"/>
  <c r="AE418" i="36"/>
  <c r="AD418" i="36"/>
  <c r="AC418" i="36"/>
  <c r="AB418" i="36"/>
  <c r="AA418" i="36"/>
  <c r="Y418" i="36"/>
  <c r="X418" i="36"/>
  <c r="W418" i="36"/>
  <c r="Z418" i="36" s="1"/>
  <c r="R418" i="36"/>
  <c r="O418" i="36"/>
  <c r="AF417" i="36"/>
  <c r="AE417" i="36"/>
  <c r="AD417" i="36"/>
  <c r="AC417" i="36"/>
  <c r="AB417" i="36"/>
  <c r="AA417" i="36"/>
  <c r="Y417" i="36"/>
  <c r="X417" i="36"/>
  <c r="W417" i="36"/>
  <c r="Z417" i="36" s="1"/>
  <c r="R417" i="36"/>
  <c r="O417" i="36"/>
  <c r="AF416" i="36"/>
  <c r="AE416" i="36"/>
  <c r="AD416" i="36"/>
  <c r="AC416" i="36"/>
  <c r="AB416" i="36"/>
  <c r="AA416" i="36"/>
  <c r="Y416" i="36"/>
  <c r="X416" i="36"/>
  <c r="W416" i="36"/>
  <c r="Z416" i="36" s="1"/>
  <c r="R416" i="36"/>
  <c r="O416" i="36"/>
  <c r="AF415" i="36"/>
  <c r="AE415" i="36"/>
  <c r="AD415" i="36"/>
  <c r="AC415" i="36"/>
  <c r="AB415" i="36"/>
  <c r="AA415" i="36"/>
  <c r="Y415" i="36"/>
  <c r="X415" i="36"/>
  <c r="W415" i="36"/>
  <c r="Z415" i="36" s="1"/>
  <c r="R415" i="36"/>
  <c r="O415" i="36"/>
  <c r="AF414" i="36"/>
  <c r="AE414" i="36"/>
  <c r="AD414" i="36"/>
  <c r="AC414" i="36"/>
  <c r="AB414" i="36"/>
  <c r="AA414" i="36"/>
  <c r="Y414" i="36"/>
  <c r="X414" i="36"/>
  <c r="W414" i="36"/>
  <c r="Z414" i="36" s="1"/>
  <c r="R414" i="36"/>
  <c r="O414" i="36"/>
  <c r="AF413" i="36"/>
  <c r="AE413" i="36"/>
  <c r="AD413" i="36"/>
  <c r="AC413" i="36"/>
  <c r="AB413" i="36"/>
  <c r="AA413" i="36"/>
  <c r="Y413" i="36"/>
  <c r="X413" i="36"/>
  <c r="W413" i="36"/>
  <c r="Z413" i="36" s="1"/>
  <c r="R413" i="36"/>
  <c r="O413" i="36"/>
  <c r="AF412" i="36"/>
  <c r="AF426" i="36" s="1"/>
  <c r="AE412" i="36"/>
  <c r="AE426" i="36" s="1"/>
  <c r="AD412" i="36"/>
  <c r="AD426" i="36" s="1"/>
  <c r="AC412" i="36"/>
  <c r="AC426" i="36" s="1"/>
  <c r="AB412" i="36"/>
  <c r="AB426" i="36" s="1"/>
  <c r="AA412" i="36"/>
  <c r="Y412" i="36"/>
  <c r="X412" i="36"/>
  <c r="X426" i="36" s="1"/>
  <c r="W412" i="36"/>
  <c r="R412" i="36"/>
  <c r="O412" i="36"/>
  <c r="Y409" i="36"/>
  <c r="W409" i="36"/>
  <c r="AF408" i="36"/>
  <c r="AE408" i="36"/>
  <c r="AD408" i="36"/>
  <c r="AB408" i="36"/>
  <c r="AA408" i="36"/>
  <c r="AC408" i="36" s="1"/>
  <c r="Y408" i="36"/>
  <c r="X408" i="36"/>
  <c r="W408" i="36"/>
  <c r="Z408" i="36" s="1"/>
  <c r="R408" i="36"/>
  <c r="O408" i="36"/>
  <c r="AF407" i="36"/>
  <c r="AE407" i="36"/>
  <c r="AD407" i="36"/>
  <c r="AB407" i="36"/>
  <c r="AA407" i="36"/>
  <c r="AC407" i="36" s="1"/>
  <c r="Y407" i="36"/>
  <c r="X407" i="36"/>
  <c r="W407" i="36"/>
  <c r="Z407" i="36" s="1"/>
  <c r="R407" i="36"/>
  <c r="O407" i="36"/>
  <c r="AF406" i="36"/>
  <c r="AE406" i="36"/>
  <c r="AD406" i="36"/>
  <c r="AB406" i="36"/>
  <c r="AA406" i="36"/>
  <c r="AC406" i="36" s="1"/>
  <c r="Y406" i="36"/>
  <c r="X406" i="36"/>
  <c r="W406" i="36"/>
  <c r="Z406" i="36" s="1"/>
  <c r="R406" i="36"/>
  <c r="O406" i="36"/>
  <c r="AF405" i="36"/>
  <c r="AE405" i="36"/>
  <c r="AD405" i="36"/>
  <c r="AB405" i="36"/>
  <c r="AA405" i="36"/>
  <c r="AC405" i="36" s="1"/>
  <c r="Y405" i="36"/>
  <c r="X405" i="36"/>
  <c r="W405" i="36"/>
  <c r="Z405" i="36" s="1"/>
  <c r="R405" i="36"/>
  <c r="O405" i="36"/>
  <c r="AF404" i="36"/>
  <c r="AE404" i="36"/>
  <c r="AD404" i="36"/>
  <c r="AB404" i="36"/>
  <c r="AA404" i="36"/>
  <c r="AC404" i="36" s="1"/>
  <c r="Y404" i="36"/>
  <c r="X404" i="36"/>
  <c r="W404" i="36"/>
  <c r="Z404" i="36" s="1"/>
  <c r="R404" i="36"/>
  <c r="O404" i="36"/>
  <c r="AF403" i="36"/>
  <c r="AE403" i="36"/>
  <c r="AD403" i="36"/>
  <c r="AB403" i="36"/>
  <c r="AA403" i="36"/>
  <c r="AC403" i="36" s="1"/>
  <c r="Y403" i="36"/>
  <c r="X403" i="36"/>
  <c r="W403" i="36"/>
  <c r="Z403" i="36" s="1"/>
  <c r="R403" i="36"/>
  <c r="O403" i="36"/>
  <c r="AF402" i="36"/>
  <c r="AE402" i="36"/>
  <c r="AD402" i="36"/>
  <c r="AB402" i="36"/>
  <c r="AA402" i="36"/>
  <c r="AC402" i="36" s="1"/>
  <c r="Y402" i="36"/>
  <c r="X402" i="36"/>
  <c r="W402" i="36"/>
  <c r="Z402" i="36" s="1"/>
  <c r="R402" i="36"/>
  <c r="O402" i="36"/>
  <c r="AF401" i="36"/>
  <c r="AE401" i="36"/>
  <c r="AD401" i="36"/>
  <c r="AB401" i="36"/>
  <c r="AA401" i="36"/>
  <c r="AC401" i="36" s="1"/>
  <c r="Y401" i="36"/>
  <c r="X401" i="36"/>
  <c r="W401" i="36"/>
  <c r="Z401" i="36" s="1"/>
  <c r="R401" i="36"/>
  <c r="O401" i="36"/>
  <c r="AF400" i="36"/>
  <c r="AE400" i="36"/>
  <c r="AD400" i="36"/>
  <c r="AB400" i="36"/>
  <c r="AA400" i="36"/>
  <c r="AC400" i="36" s="1"/>
  <c r="Y400" i="36"/>
  <c r="X400" i="36"/>
  <c r="W400" i="36"/>
  <c r="Z400" i="36" s="1"/>
  <c r="R400" i="36"/>
  <c r="O400" i="36"/>
  <c r="AF399" i="36"/>
  <c r="AE399" i="36"/>
  <c r="AD399" i="36"/>
  <c r="AC399" i="36"/>
  <c r="AB399" i="36"/>
  <c r="AA399" i="36"/>
  <c r="Y399" i="36"/>
  <c r="X399" i="36"/>
  <c r="W399" i="36"/>
  <c r="Z399" i="36" s="1"/>
  <c r="R399" i="36"/>
  <c r="O399" i="36"/>
  <c r="AF398" i="36"/>
  <c r="AE398" i="36"/>
  <c r="AD398" i="36"/>
  <c r="AB398" i="36"/>
  <c r="AA398" i="36"/>
  <c r="AC398" i="36" s="1"/>
  <c r="Y398" i="36"/>
  <c r="X398" i="36"/>
  <c r="W398" i="36"/>
  <c r="Z398" i="36" s="1"/>
  <c r="R398" i="36"/>
  <c r="O398" i="36"/>
  <c r="AF397" i="36"/>
  <c r="AE397" i="36"/>
  <c r="AD397" i="36"/>
  <c r="AC397" i="36"/>
  <c r="AB397" i="36"/>
  <c r="AA397" i="36"/>
  <c r="Y397" i="36"/>
  <c r="X397" i="36"/>
  <c r="W397" i="36"/>
  <c r="Z397" i="36" s="1"/>
  <c r="R397" i="36"/>
  <c r="O397" i="36"/>
  <c r="AF396" i="36"/>
  <c r="AE396" i="36"/>
  <c r="AD396" i="36"/>
  <c r="AC396" i="36"/>
  <c r="AB396" i="36"/>
  <c r="AA396" i="36"/>
  <c r="Y396" i="36"/>
  <c r="X396" i="36"/>
  <c r="W396" i="36"/>
  <c r="Z396" i="36" s="1"/>
  <c r="R396" i="36"/>
  <c r="O396" i="36"/>
  <c r="AF395" i="36"/>
  <c r="AF409" i="36" s="1"/>
  <c r="AE395" i="36"/>
  <c r="AE409" i="36" s="1"/>
  <c r="AD395" i="36"/>
  <c r="AD409" i="36" s="1"/>
  <c r="AC395" i="36"/>
  <c r="AB395" i="36"/>
  <c r="AB409" i="36" s="1"/>
  <c r="AA395" i="36"/>
  <c r="AA409" i="36" s="1"/>
  <c r="Y395" i="36"/>
  <c r="X395" i="36"/>
  <c r="X409" i="36" s="1"/>
  <c r="W395" i="36"/>
  <c r="Z395" i="36" s="1"/>
  <c r="Z409" i="36" s="1"/>
  <c r="R395" i="36"/>
  <c r="O395" i="36"/>
  <c r="W392" i="36"/>
  <c r="AF391" i="36"/>
  <c r="AE391" i="36"/>
  <c r="AD391" i="36"/>
  <c r="AB391" i="36"/>
  <c r="AA391" i="36"/>
  <c r="AC391" i="36" s="1"/>
  <c r="Y391" i="36"/>
  <c r="X391" i="36"/>
  <c r="Z391" i="36" s="1"/>
  <c r="W391" i="36"/>
  <c r="R391" i="36"/>
  <c r="O391" i="36"/>
  <c r="AF390" i="36"/>
  <c r="AE390" i="36"/>
  <c r="AD390" i="36"/>
  <c r="AB390" i="36"/>
  <c r="AA390" i="36"/>
  <c r="AC390" i="36" s="1"/>
  <c r="Y390" i="36"/>
  <c r="Z390" i="36" s="1"/>
  <c r="X390" i="36"/>
  <c r="W390" i="36"/>
  <c r="R390" i="36"/>
  <c r="O390" i="36"/>
  <c r="AF389" i="36"/>
  <c r="AE389" i="36"/>
  <c r="AD389" i="36"/>
  <c r="AB389" i="36"/>
  <c r="AA389" i="36"/>
  <c r="AC389" i="36" s="1"/>
  <c r="Y389" i="36"/>
  <c r="Z389" i="36" s="1"/>
  <c r="X389" i="36"/>
  <c r="W389" i="36"/>
  <c r="R389" i="36"/>
  <c r="O389" i="36"/>
  <c r="AF388" i="36"/>
  <c r="AE388" i="36"/>
  <c r="AD388" i="36"/>
  <c r="AB388" i="36"/>
  <c r="AA388" i="36"/>
  <c r="AC388" i="36" s="1"/>
  <c r="Y388" i="36"/>
  <c r="Z388" i="36" s="1"/>
  <c r="X388" i="36"/>
  <c r="W388" i="36"/>
  <c r="R388" i="36"/>
  <c r="O388" i="36"/>
  <c r="AF387" i="36"/>
  <c r="AE387" i="36"/>
  <c r="AD387" i="36"/>
  <c r="AB387" i="36"/>
  <c r="AA387" i="36"/>
  <c r="AC387" i="36" s="1"/>
  <c r="Y387" i="36"/>
  <c r="Z387" i="36" s="1"/>
  <c r="X387" i="36"/>
  <c r="W387" i="36"/>
  <c r="R387" i="36"/>
  <c r="O387" i="36"/>
  <c r="AF386" i="36"/>
  <c r="AE386" i="36"/>
  <c r="AD386" i="36"/>
  <c r="AB386" i="36"/>
  <c r="AA386" i="36"/>
  <c r="AC386" i="36" s="1"/>
  <c r="Y386" i="36"/>
  <c r="Z386" i="36" s="1"/>
  <c r="X386" i="36"/>
  <c r="W386" i="36"/>
  <c r="R386" i="36"/>
  <c r="O386" i="36"/>
  <c r="AF385" i="36"/>
  <c r="AE385" i="36"/>
  <c r="AD385" i="36"/>
  <c r="AB385" i="36"/>
  <c r="AA385" i="36"/>
  <c r="AC385" i="36" s="1"/>
  <c r="Y385" i="36"/>
  <c r="Z385" i="36" s="1"/>
  <c r="X385" i="36"/>
  <c r="W385" i="36"/>
  <c r="R385" i="36"/>
  <c r="O385" i="36"/>
  <c r="AF384" i="36"/>
  <c r="AE384" i="36"/>
  <c r="AD384" i="36"/>
  <c r="AB384" i="36"/>
  <c r="AA384" i="36"/>
  <c r="AC384" i="36" s="1"/>
  <c r="Y384" i="36"/>
  <c r="Z384" i="36" s="1"/>
  <c r="X384" i="36"/>
  <c r="W384" i="36"/>
  <c r="R384" i="36"/>
  <c r="O384" i="36"/>
  <c r="AF383" i="36"/>
  <c r="AE383" i="36"/>
  <c r="AD383" i="36"/>
  <c r="AB383" i="36"/>
  <c r="AA383" i="36"/>
  <c r="AC383" i="36" s="1"/>
  <c r="Z383" i="36"/>
  <c r="Y383" i="36"/>
  <c r="X383" i="36"/>
  <c r="W383" i="36"/>
  <c r="R383" i="36"/>
  <c r="O383" i="36"/>
  <c r="AF382" i="36"/>
  <c r="AE382" i="36"/>
  <c r="AD382" i="36"/>
  <c r="AB382" i="36"/>
  <c r="AA382" i="36"/>
  <c r="AC382" i="36" s="1"/>
  <c r="Z382" i="36"/>
  <c r="Y382" i="36"/>
  <c r="X382" i="36"/>
  <c r="W382" i="36"/>
  <c r="R382" i="36"/>
  <c r="O382" i="36"/>
  <c r="AF381" i="36"/>
  <c r="AE381" i="36"/>
  <c r="AD381" i="36"/>
  <c r="AB381" i="36"/>
  <c r="AA381" i="36"/>
  <c r="AC381" i="36" s="1"/>
  <c r="Y381" i="36"/>
  <c r="Z381" i="36" s="1"/>
  <c r="X381" i="36"/>
  <c r="W381" i="36"/>
  <c r="R381" i="36"/>
  <c r="O381" i="36"/>
  <c r="AF380" i="36"/>
  <c r="AE380" i="36"/>
  <c r="AD380" i="36"/>
  <c r="AB380" i="36"/>
  <c r="AA380" i="36"/>
  <c r="AC380" i="36" s="1"/>
  <c r="Y380" i="36"/>
  <c r="Z380" i="36" s="1"/>
  <c r="X380" i="36"/>
  <c r="W380" i="36"/>
  <c r="R380" i="36"/>
  <c r="O380" i="36"/>
  <c r="AF379" i="36"/>
  <c r="AE379" i="36"/>
  <c r="AD379" i="36"/>
  <c r="AB379" i="36"/>
  <c r="AA379" i="36"/>
  <c r="AC379" i="36" s="1"/>
  <c r="Y379" i="36"/>
  <c r="Z379" i="36" s="1"/>
  <c r="X379" i="36"/>
  <c r="W379" i="36"/>
  <c r="R379" i="36"/>
  <c r="O379" i="36"/>
  <c r="AF378" i="36"/>
  <c r="AE378" i="36"/>
  <c r="AD378" i="36"/>
  <c r="AB378" i="36"/>
  <c r="AA378" i="36"/>
  <c r="AC378" i="36" s="1"/>
  <c r="Y378" i="36"/>
  <c r="Z378" i="36" s="1"/>
  <c r="X378" i="36"/>
  <c r="W378" i="36"/>
  <c r="R378" i="36"/>
  <c r="O378" i="36"/>
  <c r="AF377" i="36"/>
  <c r="AE377" i="36"/>
  <c r="AD377" i="36"/>
  <c r="AB377" i="36"/>
  <c r="AA377" i="36"/>
  <c r="AC377" i="36" s="1"/>
  <c r="Y377" i="36"/>
  <c r="Z377" i="36" s="1"/>
  <c r="X377" i="36"/>
  <c r="W377" i="36"/>
  <c r="R377" i="36"/>
  <c r="O377" i="36"/>
  <c r="AF376" i="36"/>
  <c r="AE376" i="36"/>
  <c r="AD376" i="36"/>
  <c r="AB376" i="36"/>
  <c r="AA376" i="36"/>
  <c r="AC376" i="36" s="1"/>
  <c r="Y376" i="36"/>
  <c r="Z376" i="36" s="1"/>
  <c r="X376" i="36"/>
  <c r="W376" i="36"/>
  <c r="R376" i="36"/>
  <c r="O376" i="36"/>
  <c r="AF375" i="36"/>
  <c r="AE375" i="36"/>
  <c r="AD375" i="36"/>
  <c r="AB375" i="36"/>
  <c r="AA375" i="36"/>
  <c r="AC375" i="36" s="1"/>
  <c r="Y375" i="36"/>
  <c r="Z375" i="36" s="1"/>
  <c r="X375" i="36"/>
  <c r="W375" i="36"/>
  <c r="R375" i="36"/>
  <c r="O375" i="36"/>
  <c r="AF374" i="36"/>
  <c r="AE374" i="36"/>
  <c r="AD374" i="36"/>
  <c r="AB374" i="36"/>
  <c r="AA374" i="36"/>
  <c r="AC374" i="36" s="1"/>
  <c r="Y374" i="36"/>
  <c r="Z374" i="36" s="1"/>
  <c r="X374" i="36"/>
  <c r="W374" i="36"/>
  <c r="R374" i="36"/>
  <c r="O374" i="36"/>
  <c r="AF373" i="36"/>
  <c r="AE373" i="36"/>
  <c r="AD373" i="36"/>
  <c r="AB373" i="36"/>
  <c r="AA373" i="36"/>
  <c r="AC373" i="36" s="1"/>
  <c r="Y373" i="36"/>
  <c r="Z373" i="36" s="1"/>
  <c r="X373" i="36"/>
  <c r="W373" i="36"/>
  <c r="R373" i="36"/>
  <c r="O373" i="36"/>
  <c r="AF372" i="36"/>
  <c r="AE372" i="36"/>
  <c r="AD372" i="36"/>
  <c r="AB372" i="36"/>
  <c r="AA372" i="36"/>
  <c r="AC372" i="36" s="1"/>
  <c r="Y372" i="36"/>
  <c r="Z372" i="36" s="1"/>
  <c r="X372" i="36"/>
  <c r="W372" i="36"/>
  <c r="R372" i="36"/>
  <c r="O372" i="36"/>
  <c r="AF371" i="36"/>
  <c r="AE371" i="36"/>
  <c r="AD371" i="36"/>
  <c r="AB371" i="36"/>
  <c r="AA371" i="36"/>
  <c r="AC371" i="36" s="1"/>
  <c r="Y371" i="36"/>
  <c r="Z371" i="36" s="1"/>
  <c r="X371" i="36"/>
  <c r="W371" i="36"/>
  <c r="R371" i="36"/>
  <c r="O371" i="36"/>
  <c r="AF370" i="36"/>
  <c r="AE370" i="36"/>
  <c r="AD370" i="36"/>
  <c r="AB370" i="36"/>
  <c r="AA370" i="36"/>
  <c r="AC370" i="36" s="1"/>
  <c r="Y370" i="36"/>
  <c r="Z370" i="36" s="1"/>
  <c r="X370" i="36"/>
  <c r="W370" i="36"/>
  <c r="R370" i="36"/>
  <c r="O370" i="36"/>
  <c r="AF369" i="36"/>
  <c r="AE369" i="36"/>
  <c r="AD369" i="36"/>
  <c r="AB369" i="36"/>
  <c r="AA369" i="36"/>
  <c r="AC369" i="36" s="1"/>
  <c r="Y369" i="36"/>
  <c r="Z369" i="36" s="1"/>
  <c r="X369" i="36"/>
  <c r="W369" i="36"/>
  <c r="R369" i="36"/>
  <c r="O369" i="36"/>
  <c r="AF368" i="36"/>
  <c r="AE368" i="36"/>
  <c r="AD368" i="36"/>
  <c r="AB368" i="36"/>
  <c r="AA368" i="36"/>
  <c r="AC368" i="36" s="1"/>
  <c r="Y368" i="36"/>
  <c r="Z368" i="36" s="1"/>
  <c r="X368" i="36"/>
  <c r="W368" i="36"/>
  <c r="R368" i="36"/>
  <c r="O368" i="36"/>
  <c r="AF367" i="36"/>
  <c r="AE367" i="36"/>
  <c r="AD367" i="36"/>
  <c r="AB367" i="36"/>
  <c r="AA367" i="36"/>
  <c r="AC367" i="36" s="1"/>
  <c r="Y367" i="36"/>
  <c r="Z367" i="36" s="1"/>
  <c r="X367" i="36"/>
  <c r="W367" i="36"/>
  <c r="R367" i="36"/>
  <c r="O367" i="36"/>
  <c r="AF366" i="36"/>
  <c r="AE366" i="36"/>
  <c r="AD366" i="36"/>
  <c r="AB366" i="36"/>
  <c r="AA366" i="36"/>
  <c r="AC366" i="36" s="1"/>
  <c r="Y366" i="36"/>
  <c r="Z366" i="36" s="1"/>
  <c r="X366" i="36"/>
  <c r="W366" i="36"/>
  <c r="R366" i="36"/>
  <c r="O366" i="36"/>
  <c r="AF365" i="36"/>
  <c r="AE365" i="36"/>
  <c r="AD365" i="36"/>
  <c r="AB365" i="36"/>
  <c r="AA365" i="36"/>
  <c r="AC365" i="36" s="1"/>
  <c r="Y365" i="36"/>
  <c r="Z365" i="36" s="1"/>
  <c r="X365" i="36"/>
  <c r="W365" i="36"/>
  <c r="R365" i="36"/>
  <c r="O365" i="36"/>
  <c r="AF364" i="36"/>
  <c r="AE364" i="36"/>
  <c r="AD364" i="36"/>
  <c r="AB364" i="36"/>
  <c r="AA364" i="36"/>
  <c r="AC364" i="36" s="1"/>
  <c r="Y364" i="36"/>
  <c r="Z364" i="36" s="1"/>
  <c r="X364" i="36"/>
  <c r="W364" i="36"/>
  <c r="R364" i="36"/>
  <c r="O364" i="36"/>
  <c r="AF363" i="36"/>
  <c r="AE363" i="36"/>
  <c r="AD363" i="36"/>
  <c r="AB363" i="36"/>
  <c r="AA363" i="36"/>
  <c r="AC363" i="36" s="1"/>
  <c r="Z363" i="36"/>
  <c r="Y363" i="36"/>
  <c r="X363" i="36"/>
  <c r="W363" i="36"/>
  <c r="R363" i="36"/>
  <c r="O363" i="36"/>
  <c r="AF362" i="36"/>
  <c r="AE362" i="36"/>
  <c r="AD362" i="36"/>
  <c r="AB362" i="36"/>
  <c r="AA362" i="36"/>
  <c r="AC362" i="36" s="1"/>
  <c r="Z362" i="36"/>
  <c r="Y362" i="36"/>
  <c r="X362" i="36"/>
  <c r="W362" i="36"/>
  <c r="R362" i="36"/>
  <c r="O362" i="36"/>
  <c r="AF361" i="36"/>
  <c r="AF392" i="36" s="1"/>
  <c r="AF427" i="36" s="1"/>
  <c r="AE361" i="36"/>
  <c r="AE392" i="36" s="1"/>
  <c r="AE427" i="36" s="1"/>
  <c r="AD361" i="36"/>
  <c r="AD392" i="36" s="1"/>
  <c r="AD427" i="36" s="1"/>
  <c r="AB361" i="36"/>
  <c r="AB392" i="36" s="1"/>
  <c r="AA361" i="36"/>
  <c r="AA392" i="36" s="1"/>
  <c r="AA427" i="36" s="1"/>
  <c r="Z361" i="36"/>
  <c r="Y361" i="36"/>
  <c r="Y392" i="36" s="1"/>
  <c r="Y427" i="36" s="1"/>
  <c r="X361" i="36"/>
  <c r="X392" i="36" s="1"/>
  <c r="W361" i="36"/>
  <c r="R361" i="36"/>
  <c r="O361" i="36"/>
  <c r="AF357" i="36"/>
  <c r="AE357" i="36"/>
  <c r="AF356" i="36"/>
  <c r="AE356" i="36"/>
  <c r="AD356" i="36"/>
  <c r="AB356" i="36"/>
  <c r="AA356" i="36"/>
  <c r="AC356" i="36" s="1"/>
  <c r="Z356" i="36"/>
  <c r="Y356" i="36"/>
  <c r="X356" i="36"/>
  <c r="W356" i="36"/>
  <c r="R356" i="36"/>
  <c r="O356" i="36"/>
  <c r="AF355" i="36"/>
  <c r="AE355" i="36"/>
  <c r="AD355" i="36"/>
  <c r="AB355" i="36"/>
  <c r="AA355" i="36"/>
  <c r="AC355" i="36" s="1"/>
  <c r="Z355" i="36"/>
  <c r="Y355" i="36"/>
  <c r="X355" i="36"/>
  <c r="W355" i="36"/>
  <c r="R355" i="36"/>
  <c r="O355" i="36"/>
  <c r="AF354" i="36"/>
  <c r="AE354" i="36"/>
  <c r="AD354" i="36"/>
  <c r="AB354" i="36"/>
  <c r="AA354" i="36"/>
  <c r="AC354" i="36" s="1"/>
  <c r="Z354" i="36"/>
  <c r="Y354" i="36"/>
  <c r="X354" i="36"/>
  <c r="W354" i="36"/>
  <c r="R354" i="36"/>
  <c r="O354" i="36"/>
  <c r="AF353" i="36"/>
  <c r="AE353" i="36"/>
  <c r="AD353" i="36"/>
  <c r="AB353" i="36"/>
  <c r="AA353" i="36"/>
  <c r="AC353" i="36" s="1"/>
  <c r="Z353" i="36"/>
  <c r="Y353" i="36"/>
  <c r="X353" i="36"/>
  <c r="W353" i="36"/>
  <c r="R353" i="36"/>
  <c r="O353" i="36"/>
  <c r="AF352" i="36"/>
  <c r="AE352" i="36"/>
  <c r="AD352" i="36"/>
  <c r="AB352" i="36"/>
  <c r="AA352" i="36"/>
  <c r="AC352" i="36" s="1"/>
  <c r="Z352" i="36"/>
  <c r="Y352" i="36"/>
  <c r="X352" i="36"/>
  <c r="W352" i="36"/>
  <c r="R352" i="36"/>
  <c r="O352" i="36"/>
  <c r="AF351" i="36"/>
  <c r="AE351" i="36"/>
  <c r="AD351" i="36"/>
  <c r="AB351" i="36"/>
  <c r="AA351" i="36"/>
  <c r="AC351" i="36" s="1"/>
  <c r="Z351" i="36"/>
  <c r="Y351" i="36"/>
  <c r="X351" i="36"/>
  <c r="W351" i="36"/>
  <c r="R351" i="36"/>
  <c r="O351" i="36"/>
  <c r="AF350" i="36"/>
  <c r="AE350" i="36"/>
  <c r="AD350" i="36"/>
  <c r="AD357" i="36" s="1"/>
  <c r="AB350" i="36"/>
  <c r="AB357" i="36" s="1"/>
  <c r="AA350" i="36"/>
  <c r="Z350" i="36"/>
  <c r="Z357" i="36" s="1"/>
  <c r="Y350" i="36"/>
  <c r="Y357" i="36" s="1"/>
  <c r="X350" i="36"/>
  <c r="X357" i="36" s="1"/>
  <c r="W350" i="36"/>
  <c r="W357" i="36" s="1"/>
  <c r="R350" i="36"/>
  <c r="O350" i="36"/>
  <c r="AD347" i="36"/>
  <c r="AA347" i="36"/>
  <c r="AF346" i="36"/>
  <c r="AE346" i="36"/>
  <c r="AD346" i="36"/>
  <c r="AB346" i="36"/>
  <c r="AA346" i="36"/>
  <c r="AC346" i="36" s="1"/>
  <c r="Y346" i="36"/>
  <c r="X346" i="36"/>
  <c r="W346" i="36"/>
  <c r="R346" i="36"/>
  <c r="O346" i="36"/>
  <c r="AF345" i="36"/>
  <c r="AE345" i="36"/>
  <c r="AD345" i="36"/>
  <c r="AB345" i="36"/>
  <c r="AA345" i="36"/>
  <c r="AC345" i="36" s="1"/>
  <c r="Y345" i="36"/>
  <c r="X345" i="36"/>
  <c r="W345" i="36"/>
  <c r="R345" i="36"/>
  <c r="O345" i="36"/>
  <c r="AF344" i="36"/>
  <c r="AE344" i="36"/>
  <c r="AD344" i="36"/>
  <c r="AB344" i="36"/>
  <c r="AA344" i="36"/>
  <c r="AC344" i="36" s="1"/>
  <c r="Y344" i="36"/>
  <c r="X344" i="36"/>
  <c r="W344" i="36"/>
  <c r="Z344" i="36" s="1"/>
  <c r="R344" i="36"/>
  <c r="O344" i="36"/>
  <c r="AF343" i="36"/>
  <c r="AE343" i="36"/>
  <c r="AD343" i="36"/>
  <c r="AB343" i="36"/>
  <c r="AA343" i="36"/>
  <c r="AC343" i="36" s="1"/>
  <c r="Y343" i="36"/>
  <c r="X343" i="36"/>
  <c r="W343" i="36"/>
  <c r="R343" i="36"/>
  <c r="O343" i="36"/>
  <c r="AF342" i="36"/>
  <c r="AE342" i="36"/>
  <c r="AD342" i="36"/>
  <c r="AB342" i="36"/>
  <c r="AA342" i="36"/>
  <c r="AC342" i="36" s="1"/>
  <c r="Y342" i="36"/>
  <c r="X342" i="36"/>
  <c r="W342" i="36"/>
  <c r="Z342" i="36" s="1"/>
  <c r="R342" i="36"/>
  <c r="O342" i="36"/>
  <c r="AF341" i="36"/>
  <c r="AE341" i="36"/>
  <c r="AD341" i="36"/>
  <c r="AB341" i="36"/>
  <c r="AA341" i="36"/>
  <c r="AC341" i="36" s="1"/>
  <c r="Y341" i="36"/>
  <c r="X341" i="36"/>
  <c r="W341" i="36"/>
  <c r="R341" i="36"/>
  <c r="O341" i="36"/>
  <c r="AF340" i="36"/>
  <c r="AF347" i="36" s="1"/>
  <c r="AE340" i="36"/>
  <c r="AE347" i="36" s="1"/>
  <c r="AD340" i="36"/>
  <c r="AB340" i="36"/>
  <c r="AB347" i="36" s="1"/>
  <c r="AA340" i="36"/>
  <c r="AC340" i="36" s="1"/>
  <c r="Y340" i="36"/>
  <c r="X340" i="36"/>
  <c r="X347" i="36" s="1"/>
  <c r="W340" i="36"/>
  <c r="W347" i="36" s="1"/>
  <c r="R340" i="36"/>
  <c r="O340" i="36"/>
  <c r="AB337" i="36"/>
  <c r="AA337" i="36"/>
  <c r="Y337" i="36"/>
  <c r="AF336" i="36"/>
  <c r="AE336" i="36"/>
  <c r="AD336" i="36"/>
  <c r="AC336" i="36"/>
  <c r="AB336" i="36"/>
  <c r="AA336" i="36"/>
  <c r="Y336" i="36"/>
  <c r="X336" i="36"/>
  <c r="W336" i="36"/>
  <c r="Z336" i="36" s="1"/>
  <c r="R336" i="36"/>
  <c r="O336" i="36"/>
  <c r="AF335" i="36"/>
  <c r="AE335" i="36"/>
  <c r="AD335" i="36"/>
  <c r="AC335" i="36"/>
  <c r="AB335" i="36"/>
  <c r="AA335" i="36"/>
  <c r="Y335" i="36"/>
  <c r="X335" i="36"/>
  <c r="W335" i="36"/>
  <c r="Z335" i="36" s="1"/>
  <c r="R335" i="36"/>
  <c r="O335" i="36"/>
  <c r="AF334" i="36"/>
  <c r="AE334" i="36"/>
  <c r="AD334" i="36"/>
  <c r="AC334" i="36"/>
  <c r="AB334" i="36"/>
  <c r="AA334" i="36"/>
  <c r="Y334" i="36"/>
  <c r="X334" i="36"/>
  <c r="W334" i="36"/>
  <c r="Z334" i="36" s="1"/>
  <c r="R334" i="36"/>
  <c r="O334" i="36"/>
  <c r="AF333" i="36"/>
  <c r="AE333" i="36"/>
  <c r="AD333" i="36"/>
  <c r="AC333" i="36"/>
  <c r="AB333" i="36"/>
  <c r="AA333" i="36"/>
  <c r="Y333" i="36"/>
  <c r="X333" i="36"/>
  <c r="W333" i="36"/>
  <c r="Z333" i="36" s="1"/>
  <c r="R333" i="36"/>
  <c r="O333" i="36"/>
  <c r="AF332" i="36"/>
  <c r="AE332" i="36"/>
  <c r="AD332" i="36"/>
  <c r="AC332" i="36"/>
  <c r="AB332" i="36"/>
  <c r="AA332" i="36"/>
  <c r="Y332" i="36"/>
  <c r="X332" i="36"/>
  <c r="W332" i="36"/>
  <c r="Z332" i="36" s="1"/>
  <c r="R332" i="36"/>
  <c r="O332" i="36"/>
  <c r="AF331" i="36"/>
  <c r="AE331" i="36"/>
  <c r="AD331" i="36"/>
  <c r="AC331" i="36"/>
  <c r="AB331" i="36"/>
  <c r="AA331" i="36"/>
  <c r="Y331" i="36"/>
  <c r="X331" i="36"/>
  <c r="W331" i="36"/>
  <c r="Z331" i="36" s="1"/>
  <c r="R331" i="36"/>
  <c r="O331" i="36"/>
  <c r="AF330" i="36"/>
  <c r="AE330" i="36"/>
  <c r="AD330" i="36"/>
  <c r="AC330" i="36"/>
  <c r="AB330" i="36"/>
  <c r="AA330" i="36"/>
  <c r="Y330" i="36"/>
  <c r="X330" i="36"/>
  <c r="W330" i="36"/>
  <c r="Z330" i="36" s="1"/>
  <c r="R330" i="36"/>
  <c r="O330" i="36"/>
  <c r="AF329" i="36"/>
  <c r="AE329" i="36"/>
  <c r="AD329" i="36"/>
  <c r="AC329" i="36"/>
  <c r="AB329" i="36"/>
  <c r="AA329" i="36"/>
  <c r="Y329" i="36"/>
  <c r="X329" i="36"/>
  <c r="W329" i="36"/>
  <c r="Z329" i="36" s="1"/>
  <c r="R329" i="36"/>
  <c r="O329" i="36"/>
  <c r="AF328" i="36"/>
  <c r="AF337" i="36" s="1"/>
  <c r="AE328" i="36"/>
  <c r="AE337" i="36" s="1"/>
  <c r="AD328" i="36"/>
  <c r="AD337" i="36" s="1"/>
  <c r="AC328" i="36"/>
  <c r="AC337" i="36" s="1"/>
  <c r="AB328" i="36"/>
  <c r="AA328" i="36"/>
  <c r="Y328" i="36"/>
  <c r="X328" i="36"/>
  <c r="X337" i="36" s="1"/>
  <c r="W328" i="36"/>
  <c r="R328" i="36"/>
  <c r="O328" i="36"/>
  <c r="Y325" i="36"/>
  <c r="AF324" i="36"/>
  <c r="AE324" i="36"/>
  <c r="AD324" i="36"/>
  <c r="AC324" i="36"/>
  <c r="AB324" i="36"/>
  <c r="AA324" i="36"/>
  <c r="Y324" i="36"/>
  <c r="X324" i="36"/>
  <c r="W324" i="36"/>
  <c r="Z324" i="36" s="1"/>
  <c r="R324" i="36"/>
  <c r="O324" i="36"/>
  <c r="AF323" i="36"/>
  <c r="AE323" i="36"/>
  <c r="AD323" i="36"/>
  <c r="AC323" i="36"/>
  <c r="AB323" i="36"/>
  <c r="AA323" i="36"/>
  <c r="Y323" i="36"/>
  <c r="X323" i="36"/>
  <c r="W323" i="36"/>
  <c r="Z323" i="36" s="1"/>
  <c r="R323" i="36"/>
  <c r="O323" i="36"/>
  <c r="AF322" i="36"/>
  <c r="AE322" i="36"/>
  <c r="AD322" i="36"/>
  <c r="AC322" i="36"/>
  <c r="AB322" i="36"/>
  <c r="AA322" i="36"/>
  <c r="Y322" i="36"/>
  <c r="X322" i="36"/>
  <c r="W322" i="36"/>
  <c r="Z322" i="36" s="1"/>
  <c r="R322" i="36"/>
  <c r="O322" i="36"/>
  <c r="AF321" i="36"/>
  <c r="AE321" i="36"/>
  <c r="AD321" i="36"/>
  <c r="AC321" i="36"/>
  <c r="AB321" i="36"/>
  <c r="AA321" i="36"/>
  <c r="Y321" i="36"/>
  <c r="X321" i="36"/>
  <c r="W321" i="36"/>
  <c r="Z321" i="36" s="1"/>
  <c r="R321" i="36"/>
  <c r="O321" i="36"/>
  <c r="AF320" i="36"/>
  <c r="AE320" i="36"/>
  <c r="AD320" i="36"/>
  <c r="AC320" i="36"/>
  <c r="AB320" i="36"/>
  <c r="AA320" i="36"/>
  <c r="Y320" i="36"/>
  <c r="X320" i="36"/>
  <c r="W320" i="36"/>
  <c r="Z320" i="36" s="1"/>
  <c r="R320" i="36"/>
  <c r="O320" i="36"/>
  <c r="AF319" i="36"/>
  <c r="AE319" i="36"/>
  <c r="AD319" i="36"/>
  <c r="AC319" i="36"/>
  <c r="AB319" i="36"/>
  <c r="AA319" i="36"/>
  <c r="Y319" i="36"/>
  <c r="X319" i="36"/>
  <c r="W319" i="36"/>
  <c r="Z319" i="36" s="1"/>
  <c r="R319" i="36"/>
  <c r="O319" i="36"/>
  <c r="AF318" i="36"/>
  <c r="AE318" i="36"/>
  <c r="AD318" i="36"/>
  <c r="AC318" i="36"/>
  <c r="AB318" i="36"/>
  <c r="AA318" i="36"/>
  <c r="Y318" i="36"/>
  <c r="X318" i="36"/>
  <c r="W318" i="36"/>
  <c r="Z318" i="36" s="1"/>
  <c r="R318" i="36"/>
  <c r="O318" i="36"/>
  <c r="AF317" i="36"/>
  <c r="AE317" i="36"/>
  <c r="AD317" i="36"/>
  <c r="AC317" i="36"/>
  <c r="AB317" i="36"/>
  <c r="AA317" i="36"/>
  <c r="Y317" i="36"/>
  <c r="X317" i="36"/>
  <c r="W317" i="36"/>
  <c r="Z317" i="36" s="1"/>
  <c r="R317" i="36"/>
  <c r="O317" i="36"/>
  <c r="AF316" i="36"/>
  <c r="AE316" i="36"/>
  <c r="AD316" i="36"/>
  <c r="AC316" i="36"/>
  <c r="AB316" i="36"/>
  <c r="AA316" i="36"/>
  <c r="Y316" i="36"/>
  <c r="X316" i="36"/>
  <c r="W316" i="36"/>
  <c r="Z316" i="36" s="1"/>
  <c r="R316" i="36"/>
  <c r="O316" i="36"/>
  <c r="AF315" i="36"/>
  <c r="AE315" i="36"/>
  <c r="AD315" i="36"/>
  <c r="AC315" i="36"/>
  <c r="AB315" i="36"/>
  <c r="AA315" i="36"/>
  <c r="Y315" i="36"/>
  <c r="X315" i="36"/>
  <c r="W315" i="36"/>
  <c r="Z315" i="36" s="1"/>
  <c r="R315" i="36"/>
  <c r="O315" i="36"/>
  <c r="AF314" i="36"/>
  <c r="AE314" i="36"/>
  <c r="AD314" i="36"/>
  <c r="AC314" i="36"/>
  <c r="AB314" i="36"/>
  <c r="AA314" i="36"/>
  <c r="Y314" i="36"/>
  <c r="X314" i="36"/>
  <c r="W314" i="36"/>
  <c r="Z314" i="36" s="1"/>
  <c r="R314" i="36"/>
  <c r="O314" i="36"/>
  <c r="AF313" i="36"/>
  <c r="AE313" i="36"/>
  <c r="AD313" i="36"/>
  <c r="AC313" i="36"/>
  <c r="AB313" i="36"/>
  <c r="AA313" i="36"/>
  <c r="Y313" i="36"/>
  <c r="X313" i="36"/>
  <c r="W313" i="36"/>
  <c r="Z313" i="36" s="1"/>
  <c r="R313" i="36"/>
  <c r="O313" i="36"/>
  <c r="AF312" i="36"/>
  <c r="AF325" i="36" s="1"/>
  <c r="AE312" i="36"/>
  <c r="AE325" i="36" s="1"/>
  <c r="AD312" i="36"/>
  <c r="AD325" i="36" s="1"/>
  <c r="AC312" i="36"/>
  <c r="AC325" i="36" s="1"/>
  <c r="AB312" i="36"/>
  <c r="AB325" i="36" s="1"/>
  <c r="AA312" i="36"/>
  <c r="AA325" i="36" s="1"/>
  <c r="Y312" i="36"/>
  <c r="X312" i="36"/>
  <c r="X325" i="36" s="1"/>
  <c r="W312" i="36"/>
  <c r="Z312" i="36" s="1"/>
  <c r="R312" i="36"/>
  <c r="O312" i="36"/>
  <c r="W309" i="36"/>
  <c r="AF308" i="36"/>
  <c r="AE308" i="36"/>
  <c r="AD308" i="36"/>
  <c r="AB308" i="36"/>
  <c r="AA308" i="36"/>
  <c r="AC308" i="36" s="1"/>
  <c r="Y308" i="36"/>
  <c r="Z308" i="36" s="1"/>
  <c r="X308" i="36"/>
  <c r="W308" i="36"/>
  <c r="R308" i="36"/>
  <c r="O308" i="36"/>
  <c r="AF307" i="36"/>
  <c r="AE307" i="36"/>
  <c r="AD307" i="36"/>
  <c r="AC307" i="36"/>
  <c r="AB307" i="36"/>
  <c r="AA307" i="36"/>
  <c r="Y307" i="36"/>
  <c r="Z307" i="36" s="1"/>
  <c r="X307" i="36"/>
  <c r="W307" i="36"/>
  <c r="R307" i="36"/>
  <c r="O307" i="36"/>
  <c r="AF306" i="36"/>
  <c r="AE306" i="36"/>
  <c r="AD306" i="36"/>
  <c r="AC306" i="36"/>
  <c r="AB306" i="36"/>
  <c r="AA306" i="36"/>
  <c r="Y306" i="36"/>
  <c r="Z306" i="36" s="1"/>
  <c r="X306" i="36"/>
  <c r="W306" i="36"/>
  <c r="R306" i="36"/>
  <c r="O306" i="36"/>
  <c r="AF305" i="36"/>
  <c r="AE305" i="36"/>
  <c r="AD305" i="36"/>
  <c r="AC305" i="36"/>
  <c r="AB305" i="36"/>
  <c r="AA305" i="36"/>
  <c r="Y305" i="36"/>
  <c r="Z305" i="36" s="1"/>
  <c r="X305" i="36"/>
  <c r="W305" i="36"/>
  <c r="R305" i="36"/>
  <c r="O305" i="36"/>
  <c r="AF304" i="36"/>
  <c r="AE304" i="36"/>
  <c r="AD304" i="36"/>
  <c r="AC304" i="36"/>
  <c r="AB304" i="36"/>
  <c r="AA304" i="36"/>
  <c r="Y304" i="36"/>
  <c r="Z304" i="36" s="1"/>
  <c r="X304" i="36"/>
  <c r="W304" i="36"/>
  <c r="R304" i="36"/>
  <c r="O304" i="36"/>
  <c r="AF303" i="36"/>
  <c r="AE303" i="36"/>
  <c r="AD303" i="36"/>
  <c r="AC303" i="36"/>
  <c r="AB303" i="36"/>
  <c r="AA303" i="36"/>
  <c r="Y303" i="36"/>
  <c r="Z303" i="36" s="1"/>
  <c r="X303" i="36"/>
  <c r="W303" i="36"/>
  <c r="R303" i="36"/>
  <c r="O303" i="36"/>
  <c r="AF302" i="36"/>
  <c r="AE302" i="36"/>
  <c r="AD302" i="36"/>
  <c r="AC302" i="36"/>
  <c r="AB302" i="36"/>
  <c r="AA302" i="36"/>
  <c r="Y302" i="36"/>
  <c r="Z302" i="36" s="1"/>
  <c r="X302" i="36"/>
  <c r="W302" i="36"/>
  <c r="R302" i="36"/>
  <c r="O302" i="36"/>
  <c r="AF301" i="36"/>
  <c r="AE301" i="36"/>
  <c r="AD301" i="36"/>
  <c r="AC301" i="36"/>
  <c r="AB301" i="36"/>
  <c r="AA301" i="36"/>
  <c r="Y301" i="36"/>
  <c r="Z301" i="36" s="1"/>
  <c r="X301" i="36"/>
  <c r="W301" i="36"/>
  <c r="R301" i="36"/>
  <c r="O301" i="36"/>
  <c r="AF300" i="36"/>
  <c r="AE300" i="36"/>
  <c r="AD300" i="36"/>
  <c r="AC300" i="36"/>
  <c r="AB300" i="36"/>
  <c r="AA300" i="36"/>
  <c r="Y300" i="36"/>
  <c r="Z300" i="36" s="1"/>
  <c r="X300" i="36"/>
  <c r="W300" i="36"/>
  <c r="R300" i="36"/>
  <c r="O300" i="36"/>
  <c r="AF299" i="36"/>
  <c r="AE299" i="36"/>
  <c r="AD299" i="36"/>
  <c r="AC299" i="36"/>
  <c r="AB299" i="36"/>
  <c r="AA299" i="36"/>
  <c r="Y299" i="36"/>
  <c r="Z299" i="36" s="1"/>
  <c r="X299" i="36"/>
  <c r="W299" i="36"/>
  <c r="R299" i="36"/>
  <c r="O299" i="36"/>
  <c r="AF298" i="36"/>
  <c r="AE298" i="36"/>
  <c r="AD298" i="36"/>
  <c r="AC298" i="36"/>
  <c r="AB298" i="36"/>
  <c r="AA298" i="36"/>
  <c r="Y298" i="36"/>
  <c r="Z298" i="36" s="1"/>
  <c r="X298" i="36"/>
  <c r="W298" i="36"/>
  <c r="R298" i="36"/>
  <c r="O298" i="36"/>
  <c r="AF297" i="36"/>
  <c r="AE297" i="36"/>
  <c r="AD297" i="36"/>
  <c r="AC297" i="36"/>
  <c r="AB297" i="36"/>
  <c r="AA297" i="36"/>
  <c r="Y297" i="36"/>
  <c r="Z297" i="36" s="1"/>
  <c r="X297" i="36"/>
  <c r="W297" i="36"/>
  <c r="R297" i="36"/>
  <c r="O297" i="36"/>
  <c r="AF296" i="36"/>
  <c r="AF309" i="36" s="1"/>
  <c r="AE296" i="36"/>
  <c r="AD296" i="36"/>
  <c r="AD309" i="36" s="1"/>
  <c r="AC296" i="36"/>
  <c r="AC309" i="36" s="1"/>
  <c r="AB296" i="36"/>
  <c r="AB309" i="36" s="1"/>
  <c r="AA296" i="36"/>
  <c r="AA309" i="36" s="1"/>
  <c r="Y296" i="36"/>
  <c r="Z296" i="36" s="1"/>
  <c r="X296" i="36"/>
  <c r="X309" i="36" s="1"/>
  <c r="W296" i="36"/>
  <c r="R296" i="36"/>
  <c r="O296" i="36"/>
  <c r="AF292" i="36"/>
  <c r="AE292" i="36"/>
  <c r="AD292" i="36"/>
  <c r="AC292" i="36"/>
  <c r="AB292" i="36"/>
  <c r="AA292" i="36"/>
  <c r="Y292" i="36"/>
  <c r="Z292" i="36" s="1"/>
  <c r="X292" i="36"/>
  <c r="W292" i="36"/>
  <c r="R292" i="36"/>
  <c r="O292" i="36"/>
  <c r="AF291" i="36"/>
  <c r="AE291" i="36"/>
  <c r="AD291" i="36"/>
  <c r="AC291" i="36"/>
  <c r="AB291" i="36"/>
  <c r="AA291" i="36"/>
  <c r="Y291" i="36"/>
  <c r="Z291" i="36" s="1"/>
  <c r="X291" i="36"/>
  <c r="W291" i="36"/>
  <c r="R291" i="36"/>
  <c r="O291" i="36"/>
  <c r="AF290" i="36"/>
  <c r="AE290" i="36"/>
  <c r="AD290" i="36"/>
  <c r="AC290" i="36"/>
  <c r="AB290" i="36"/>
  <c r="AA290" i="36"/>
  <c r="Y290" i="36"/>
  <c r="Z290" i="36" s="1"/>
  <c r="X290" i="36"/>
  <c r="W290" i="36"/>
  <c r="R290" i="36"/>
  <c r="O290" i="36"/>
  <c r="AF289" i="36"/>
  <c r="AE289" i="36"/>
  <c r="AD289" i="36"/>
  <c r="AC289" i="36"/>
  <c r="AB289" i="36"/>
  <c r="AA289" i="36"/>
  <c r="Y289" i="36"/>
  <c r="Z289" i="36" s="1"/>
  <c r="X289" i="36"/>
  <c r="W289" i="36"/>
  <c r="R289" i="36"/>
  <c r="O289" i="36"/>
  <c r="AF288" i="36"/>
  <c r="AE288" i="36"/>
  <c r="AD288" i="36"/>
  <c r="AC288" i="36"/>
  <c r="AB288" i="36"/>
  <c r="AA288" i="36"/>
  <c r="Y288" i="36"/>
  <c r="Z288" i="36" s="1"/>
  <c r="X288" i="36"/>
  <c r="W288" i="36"/>
  <c r="R288" i="36"/>
  <c r="O288" i="36"/>
  <c r="AF287" i="36"/>
  <c r="AE287" i="36"/>
  <c r="AD287" i="36"/>
  <c r="AC287" i="36"/>
  <c r="AB287" i="36"/>
  <c r="AA287" i="36"/>
  <c r="Y287" i="36"/>
  <c r="Z287" i="36" s="1"/>
  <c r="X287" i="36"/>
  <c r="W287" i="36"/>
  <c r="R287" i="36"/>
  <c r="O287" i="36"/>
  <c r="AF286" i="36"/>
  <c r="AE286" i="36"/>
  <c r="AD286" i="36"/>
  <c r="AC286" i="36"/>
  <c r="AB286" i="36"/>
  <c r="AA286" i="36"/>
  <c r="Y286" i="36"/>
  <c r="Z286" i="36" s="1"/>
  <c r="X286" i="36"/>
  <c r="W286" i="36"/>
  <c r="R286" i="36"/>
  <c r="O286" i="36"/>
  <c r="AF285" i="36"/>
  <c r="AE285" i="36"/>
  <c r="AD285" i="36"/>
  <c r="AC285" i="36"/>
  <c r="AB285" i="36"/>
  <c r="AA285" i="36"/>
  <c r="Y285" i="36"/>
  <c r="Z285" i="36" s="1"/>
  <c r="X285" i="36"/>
  <c r="W285" i="36"/>
  <c r="R285" i="36"/>
  <c r="O285" i="36"/>
  <c r="AF284" i="36"/>
  <c r="AE284" i="36"/>
  <c r="AD284" i="36"/>
  <c r="AC284" i="36"/>
  <c r="AB284" i="36"/>
  <c r="AA284" i="36"/>
  <c r="Y284" i="36"/>
  <c r="Z284" i="36" s="1"/>
  <c r="X284" i="36"/>
  <c r="W284" i="36"/>
  <c r="R284" i="36"/>
  <c r="O284" i="36"/>
  <c r="AF283" i="36"/>
  <c r="AE283" i="36"/>
  <c r="AD283" i="36"/>
  <c r="AC283" i="36"/>
  <c r="AB283" i="36"/>
  <c r="AA283" i="36"/>
  <c r="Y283" i="36"/>
  <c r="Z283" i="36" s="1"/>
  <c r="X283" i="36"/>
  <c r="W283" i="36"/>
  <c r="R283" i="36"/>
  <c r="O283" i="36"/>
  <c r="AF282" i="36"/>
  <c r="AE282" i="36"/>
  <c r="AD282" i="36"/>
  <c r="AC282" i="36"/>
  <c r="AB282" i="36"/>
  <c r="AA282" i="36"/>
  <c r="Y282" i="36"/>
  <c r="Z282" i="36" s="1"/>
  <c r="X282" i="36"/>
  <c r="W282" i="36"/>
  <c r="R282" i="36"/>
  <c r="O282" i="36"/>
  <c r="AF281" i="36"/>
  <c r="AE281" i="36"/>
  <c r="AD281" i="36"/>
  <c r="AC281" i="36"/>
  <c r="AB281" i="36"/>
  <c r="AA281" i="36"/>
  <c r="Y281" i="36"/>
  <c r="Z281" i="36" s="1"/>
  <c r="X281" i="36"/>
  <c r="W281" i="36"/>
  <c r="R281" i="36"/>
  <c r="O281" i="36"/>
  <c r="AF280" i="36"/>
  <c r="AF293" i="36" s="1"/>
  <c r="AE280" i="36"/>
  <c r="AE293" i="36" s="1"/>
  <c r="AD280" i="36"/>
  <c r="AD293" i="36" s="1"/>
  <c r="AC280" i="36"/>
  <c r="AB280" i="36"/>
  <c r="AB293" i="36" s="1"/>
  <c r="AA280" i="36"/>
  <c r="AA293" i="36" s="1"/>
  <c r="Y280" i="36"/>
  <c r="Z280" i="36" s="1"/>
  <c r="X280" i="36"/>
  <c r="X293" i="36" s="1"/>
  <c r="W280" i="36"/>
  <c r="W293" i="36" s="1"/>
  <c r="R280" i="36"/>
  <c r="O280" i="36"/>
  <c r="AE277" i="36"/>
  <c r="AD276" i="36"/>
  <c r="AF275" i="36"/>
  <c r="AE275" i="36"/>
  <c r="AD275" i="36"/>
  <c r="AB275" i="36"/>
  <c r="AA275" i="36"/>
  <c r="AC275" i="36" s="1"/>
  <c r="Y275" i="36"/>
  <c r="X275" i="36"/>
  <c r="W275" i="36"/>
  <c r="Z275" i="36" s="1"/>
  <c r="R275" i="36"/>
  <c r="O275" i="36"/>
  <c r="AF274" i="36"/>
  <c r="AF276" i="36" s="1"/>
  <c r="AE274" i="36"/>
  <c r="AE276" i="36" s="1"/>
  <c r="AD274" i="36"/>
  <c r="AB274" i="36"/>
  <c r="AB276" i="36" s="1"/>
  <c r="AA274" i="36"/>
  <c r="AC274" i="36" s="1"/>
  <c r="AC276" i="36" s="1"/>
  <c r="AC277" i="36" s="1"/>
  <c r="Y274" i="36"/>
  <c r="X274" i="36"/>
  <c r="X276" i="36" s="1"/>
  <c r="W274" i="36"/>
  <c r="W276" i="36" s="1"/>
  <c r="R274" i="36"/>
  <c r="O274" i="36"/>
  <c r="AB271" i="36"/>
  <c r="AA271" i="36"/>
  <c r="X271" i="36"/>
  <c r="AF270" i="36"/>
  <c r="AE270" i="36"/>
  <c r="AD270" i="36"/>
  <c r="AC270" i="36"/>
  <c r="AB270" i="36"/>
  <c r="AA270" i="36"/>
  <c r="Y270" i="36"/>
  <c r="X270" i="36"/>
  <c r="W270" i="36"/>
  <c r="R270" i="36"/>
  <c r="O270" i="36"/>
  <c r="AF269" i="36"/>
  <c r="AE269" i="36"/>
  <c r="AD269" i="36"/>
  <c r="AC269" i="36"/>
  <c r="AB269" i="36"/>
  <c r="AA269" i="36"/>
  <c r="Y269" i="36"/>
  <c r="X269" i="36"/>
  <c r="W269" i="36"/>
  <c r="Z269" i="36" s="1"/>
  <c r="R269" i="36"/>
  <c r="O269" i="36"/>
  <c r="AF268" i="36"/>
  <c r="AF271" i="36" s="1"/>
  <c r="AE268" i="36"/>
  <c r="AE271" i="36" s="1"/>
  <c r="AD268" i="36"/>
  <c r="AD271" i="36" s="1"/>
  <c r="AC268" i="36"/>
  <c r="AC271" i="36" s="1"/>
  <c r="AB268" i="36"/>
  <c r="AA268" i="36"/>
  <c r="Y268" i="36"/>
  <c r="Y271" i="36" s="1"/>
  <c r="X268" i="36"/>
  <c r="W268" i="36"/>
  <c r="R268" i="36"/>
  <c r="O268" i="36"/>
  <c r="Y265" i="36"/>
  <c r="AF264" i="36"/>
  <c r="AE264" i="36"/>
  <c r="AD264" i="36"/>
  <c r="AC264" i="36"/>
  <c r="AB264" i="36"/>
  <c r="AA264" i="36"/>
  <c r="Y264" i="36"/>
  <c r="X264" i="36"/>
  <c r="W264" i="36"/>
  <c r="Z264" i="36" s="1"/>
  <c r="R264" i="36"/>
  <c r="O264" i="36"/>
  <c r="AF263" i="36"/>
  <c r="AE263" i="36"/>
  <c r="AD263" i="36"/>
  <c r="AC263" i="36"/>
  <c r="AB263" i="36"/>
  <c r="AA263" i="36"/>
  <c r="Y263" i="36"/>
  <c r="X263" i="36"/>
  <c r="W263" i="36"/>
  <c r="Z263" i="36" s="1"/>
  <c r="R263" i="36"/>
  <c r="O263" i="36"/>
  <c r="AF262" i="36"/>
  <c r="AF265" i="36" s="1"/>
  <c r="AF277" i="36" s="1"/>
  <c r="AE262" i="36"/>
  <c r="AE265" i="36" s="1"/>
  <c r="AD262" i="36"/>
  <c r="AD265" i="36" s="1"/>
  <c r="AD277" i="36" s="1"/>
  <c r="AC262" i="36"/>
  <c r="AC265" i="36" s="1"/>
  <c r="AB262" i="36"/>
  <c r="AB265" i="36" s="1"/>
  <c r="AB277" i="36" s="1"/>
  <c r="AA262" i="36"/>
  <c r="AA265" i="36" s="1"/>
  <c r="Y262" i="36"/>
  <c r="X262" i="36"/>
  <c r="X265" i="36" s="1"/>
  <c r="X277" i="36" s="1"/>
  <c r="W262" i="36"/>
  <c r="Z262" i="36" s="1"/>
  <c r="R262" i="36"/>
  <c r="O262" i="36"/>
  <c r="AF258" i="36"/>
  <c r="AE258" i="36"/>
  <c r="AD258" i="36"/>
  <c r="AC258" i="36"/>
  <c r="AB258" i="36"/>
  <c r="AA258" i="36"/>
  <c r="Y258" i="36"/>
  <c r="X258" i="36"/>
  <c r="W258" i="36"/>
  <c r="Z258" i="36" s="1"/>
  <c r="R258" i="36"/>
  <c r="O258" i="36"/>
  <c r="AF257" i="36"/>
  <c r="AE257" i="36"/>
  <c r="AD257" i="36"/>
  <c r="AC257" i="36"/>
  <c r="AB257" i="36"/>
  <c r="AA257" i="36"/>
  <c r="Y257" i="36"/>
  <c r="X257" i="36"/>
  <c r="W257" i="36"/>
  <c r="Z257" i="36" s="1"/>
  <c r="R257" i="36"/>
  <c r="O257" i="36"/>
  <c r="AF256" i="36"/>
  <c r="AE256" i="36"/>
  <c r="AD256" i="36"/>
  <c r="AC256" i="36"/>
  <c r="AB256" i="36"/>
  <c r="AA256" i="36"/>
  <c r="Y256" i="36"/>
  <c r="X256" i="36"/>
  <c r="W256" i="36"/>
  <c r="Z256" i="36" s="1"/>
  <c r="R256" i="36"/>
  <c r="O256" i="36"/>
  <c r="AD255" i="36"/>
  <c r="AF254" i="36"/>
  <c r="AE254" i="36"/>
  <c r="AD254" i="36"/>
  <c r="AC254" i="36"/>
  <c r="AB254" i="36"/>
  <c r="AA254" i="36"/>
  <c r="Y254" i="36"/>
  <c r="X254" i="36"/>
  <c r="W254" i="36"/>
  <c r="Z254" i="36" s="1"/>
  <c r="R254" i="36"/>
  <c r="O254" i="36"/>
  <c r="AF253" i="36"/>
  <c r="AE253" i="36"/>
  <c r="AD253" i="36"/>
  <c r="AC253" i="36"/>
  <c r="AB253" i="36"/>
  <c r="AA253" i="36"/>
  <c r="Y253" i="36"/>
  <c r="X253" i="36"/>
  <c r="W253" i="36"/>
  <c r="Z253" i="36" s="1"/>
  <c r="R253" i="36"/>
  <c r="O253" i="36"/>
  <c r="AF252" i="36"/>
  <c r="AE252" i="36"/>
  <c r="AD252" i="36"/>
  <c r="AC252" i="36"/>
  <c r="AB252" i="36"/>
  <c r="AA252" i="36"/>
  <c r="Y252" i="36"/>
  <c r="X252" i="36"/>
  <c r="W252" i="36"/>
  <c r="Z252" i="36" s="1"/>
  <c r="R252" i="36"/>
  <c r="O252" i="36"/>
  <c r="AF251" i="36"/>
  <c r="AF255" i="36" s="1"/>
  <c r="AE251" i="36"/>
  <c r="AE255" i="36" s="1"/>
  <c r="AD251" i="36"/>
  <c r="AC251" i="36"/>
  <c r="AB251" i="36"/>
  <c r="AB255" i="36" s="1"/>
  <c r="AA251" i="36"/>
  <c r="AA255" i="36" s="1"/>
  <c r="Y251" i="36"/>
  <c r="Y255" i="36" s="1"/>
  <c r="X251" i="36"/>
  <c r="X255" i="36" s="1"/>
  <c r="W251" i="36"/>
  <c r="Z251" i="36" s="1"/>
  <c r="R251" i="36"/>
  <c r="O251" i="36"/>
  <c r="AF248" i="36"/>
  <c r="AE248" i="36"/>
  <c r="AC248" i="36"/>
  <c r="AF247" i="36"/>
  <c r="AE247" i="36"/>
  <c r="AD247" i="36"/>
  <c r="AC247" i="36"/>
  <c r="AB247" i="36"/>
  <c r="AA247" i="36"/>
  <c r="Z247" i="36"/>
  <c r="Y247" i="36"/>
  <c r="X247" i="36"/>
  <c r="W247" i="36"/>
  <c r="R247" i="36"/>
  <c r="O247" i="36"/>
  <c r="AF246" i="36"/>
  <c r="AE246" i="36"/>
  <c r="AD246" i="36"/>
  <c r="AC246" i="36"/>
  <c r="AB246" i="36"/>
  <c r="AA246" i="36"/>
  <c r="Z246" i="36"/>
  <c r="Y246" i="36"/>
  <c r="X246" i="36"/>
  <c r="W246" i="36"/>
  <c r="R246" i="36"/>
  <c r="O246" i="36"/>
  <c r="AF245" i="36"/>
  <c r="AE245" i="36"/>
  <c r="AD245" i="36"/>
  <c r="AC245" i="36"/>
  <c r="AB245" i="36"/>
  <c r="AA245" i="36"/>
  <c r="Z245" i="36"/>
  <c r="Y245" i="36"/>
  <c r="X245" i="36"/>
  <c r="W245" i="36"/>
  <c r="R245" i="36"/>
  <c r="O245" i="36"/>
  <c r="AF244" i="36"/>
  <c r="AE244" i="36"/>
  <c r="AD244" i="36"/>
  <c r="AD248" i="36" s="1"/>
  <c r="AC244" i="36"/>
  <c r="AB244" i="36"/>
  <c r="AB248" i="36" s="1"/>
  <c r="AA244" i="36"/>
  <c r="AA248" i="36" s="1"/>
  <c r="Z244" i="36"/>
  <c r="Z248" i="36" s="1"/>
  <c r="Y244" i="36"/>
  <c r="Y248" i="36" s="1"/>
  <c r="X244" i="36"/>
  <c r="X248" i="36" s="1"/>
  <c r="W244" i="36"/>
  <c r="W248" i="36" s="1"/>
  <c r="R244" i="36"/>
  <c r="O244" i="36"/>
  <c r="AF240" i="36"/>
  <c r="AE240" i="36"/>
  <c r="AD240" i="36"/>
  <c r="AB240" i="36"/>
  <c r="AA240" i="36"/>
  <c r="AC240" i="36" s="1"/>
  <c r="Y240" i="36"/>
  <c r="X240" i="36"/>
  <c r="W240" i="36"/>
  <c r="R240" i="36"/>
  <c r="O240" i="36"/>
  <c r="AF239" i="36"/>
  <c r="AE239" i="36"/>
  <c r="AD239" i="36"/>
  <c r="AB239" i="36"/>
  <c r="AA239" i="36"/>
  <c r="AC239" i="36" s="1"/>
  <c r="Y239" i="36"/>
  <c r="X239" i="36"/>
  <c r="W239" i="36"/>
  <c r="Z239" i="36" s="1"/>
  <c r="R239" i="36"/>
  <c r="O239" i="36"/>
  <c r="AF238" i="36"/>
  <c r="AE238" i="36"/>
  <c r="AD238" i="36"/>
  <c r="AB238" i="36"/>
  <c r="AA238" i="36"/>
  <c r="AC238" i="36" s="1"/>
  <c r="Y238" i="36"/>
  <c r="X238" i="36"/>
  <c r="W238" i="36"/>
  <c r="R238" i="36"/>
  <c r="O238" i="36"/>
  <c r="AF237" i="36"/>
  <c r="AE237" i="36"/>
  <c r="AD237" i="36"/>
  <c r="AB237" i="36"/>
  <c r="AA237" i="36"/>
  <c r="AC237" i="36" s="1"/>
  <c r="Y237" i="36"/>
  <c r="X237" i="36"/>
  <c r="W237" i="36"/>
  <c r="R237" i="36"/>
  <c r="O237" i="36"/>
  <c r="AF236" i="36"/>
  <c r="AE236" i="36"/>
  <c r="AD236" i="36"/>
  <c r="AB236" i="36"/>
  <c r="AA236" i="36"/>
  <c r="AC236" i="36" s="1"/>
  <c r="Y236" i="36"/>
  <c r="X236" i="36"/>
  <c r="W236" i="36"/>
  <c r="R236" i="36"/>
  <c r="O236" i="36"/>
  <c r="AF235" i="36"/>
  <c r="AE235" i="36"/>
  <c r="AD235" i="36"/>
  <c r="AB235" i="36"/>
  <c r="AA235" i="36"/>
  <c r="AC235" i="36" s="1"/>
  <c r="Y235" i="36"/>
  <c r="X235" i="36"/>
  <c r="W235" i="36"/>
  <c r="Z235" i="36" s="1"/>
  <c r="R235" i="36"/>
  <c r="O235" i="36"/>
  <c r="AF234" i="36"/>
  <c r="AE234" i="36"/>
  <c r="AD234" i="36"/>
  <c r="AB234" i="36"/>
  <c r="AA234" i="36"/>
  <c r="AC234" i="36" s="1"/>
  <c r="Y234" i="36"/>
  <c r="X234" i="36"/>
  <c r="W234" i="36"/>
  <c r="R234" i="36"/>
  <c r="O234" i="36"/>
  <c r="AF233" i="36"/>
  <c r="AE233" i="36"/>
  <c r="AD233" i="36"/>
  <c r="AB233" i="36"/>
  <c r="AA233" i="36"/>
  <c r="AC233" i="36" s="1"/>
  <c r="Y233" i="36"/>
  <c r="X233" i="36"/>
  <c r="W233" i="36"/>
  <c r="Z233" i="36" s="1"/>
  <c r="R233" i="36"/>
  <c r="O233" i="36"/>
  <c r="AF232" i="36"/>
  <c r="AE232" i="36"/>
  <c r="AD232" i="36"/>
  <c r="AB232" i="36"/>
  <c r="AA232" i="36"/>
  <c r="AC232" i="36" s="1"/>
  <c r="Y232" i="36"/>
  <c r="X232" i="36"/>
  <c r="W232" i="36"/>
  <c r="R232" i="36"/>
  <c r="O232" i="36"/>
  <c r="AF231" i="36"/>
  <c r="AE231" i="36"/>
  <c r="AD231" i="36"/>
  <c r="AB231" i="36"/>
  <c r="AA231" i="36"/>
  <c r="AC231" i="36" s="1"/>
  <c r="Y231" i="36"/>
  <c r="X231" i="36"/>
  <c r="W231" i="36"/>
  <c r="R231" i="36"/>
  <c r="O231" i="36"/>
  <c r="AF230" i="36"/>
  <c r="AE230" i="36"/>
  <c r="AD230" i="36"/>
  <c r="AB230" i="36"/>
  <c r="AA230" i="36"/>
  <c r="AC230" i="36" s="1"/>
  <c r="Y230" i="36"/>
  <c r="X230" i="36"/>
  <c r="W230" i="36"/>
  <c r="R230" i="36"/>
  <c r="O230" i="36"/>
  <c r="AF229" i="36"/>
  <c r="AE229" i="36"/>
  <c r="AD229" i="36"/>
  <c r="AB229" i="36"/>
  <c r="AA229" i="36"/>
  <c r="AC229" i="36" s="1"/>
  <c r="Y229" i="36"/>
  <c r="X229" i="36"/>
  <c r="W229" i="36"/>
  <c r="Z229" i="36" s="1"/>
  <c r="R229" i="36"/>
  <c r="O229" i="36"/>
  <c r="AF228" i="36"/>
  <c r="AE228" i="36"/>
  <c r="AD228" i="36"/>
  <c r="AB228" i="36"/>
  <c r="AA228" i="36"/>
  <c r="AC228" i="36" s="1"/>
  <c r="Y228" i="36"/>
  <c r="X228" i="36"/>
  <c r="W228" i="36"/>
  <c r="R228" i="36"/>
  <c r="O228" i="36"/>
  <c r="AF227" i="36"/>
  <c r="AE227" i="36"/>
  <c r="AD227" i="36"/>
  <c r="AB227" i="36"/>
  <c r="AA227" i="36"/>
  <c r="AC227" i="36" s="1"/>
  <c r="Y227" i="36"/>
  <c r="X227" i="36"/>
  <c r="W227" i="36"/>
  <c r="Z227" i="36" s="1"/>
  <c r="R227" i="36"/>
  <c r="O227" i="36"/>
  <c r="AF226" i="36"/>
  <c r="AE226" i="36"/>
  <c r="AD226" i="36"/>
  <c r="AB226" i="36"/>
  <c r="AA226" i="36"/>
  <c r="AC226" i="36" s="1"/>
  <c r="Y226" i="36"/>
  <c r="X226" i="36"/>
  <c r="W226" i="36"/>
  <c r="R226" i="36"/>
  <c r="O226" i="36"/>
  <c r="AF225" i="36"/>
  <c r="AE225" i="36"/>
  <c r="AD225" i="36"/>
  <c r="AB225" i="36"/>
  <c r="AA225" i="36"/>
  <c r="AC225" i="36" s="1"/>
  <c r="Y225" i="36"/>
  <c r="X225" i="36"/>
  <c r="W225" i="36"/>
  <c r="R225" i="36"/>
  <c r="O225" i="36"/>
  <c r="AF224" i="36"/>
  <c r="AE224" i="36"/>
  <c r="AD224" i="36"/>
  <c r="AB224" i="36"/>
  <c r="AA224" i="36"/>
  <c r="AC224" i="36" s="1"/>
  <c r="Y224" i="36"/>
  <c r="X224" i="36"/>
  <c r="W224" i="36"/>
  <c r="R224" i="36"/>
  <c r="O224" i="36"/>
  <c r="AF223" i="36"/>
  <c r="AE223" i="36"/>
  <c r="AD223" i="36"/>
  <c r="AB223" i="36"/>
  <c r="AA223" i="36"/>
  <c r="AC223" i="36" s="1"/>
  <c r="Y223" i="36"/>
  <c r="X223" i="36"/>
  <c r="W223" i="36"/>
  <c r="Z223" i="36" s="1"/>
  <c r="R223" i="36"/>
  <c r="O223" i="36"/>
  <c r="AF222" i="36"/>
  <c r="AE222" i="36"/>
  <c r="AD222" i="36"/>
  <c r="AB222" i="36"/>
  <c r="AA222" i="36"/>
  <c r="AC222" i="36" s="1"/>
  <c r="Y222" i="36"/>
  <c r="X222" i="36"/>
  <c r="W222" i="36"/>
  <c r="R222" i="36"/>
  <c r="O222" i="36"/>
  <c r="AF221" i="36"/>
  <c r="AE221" i="36"/>
  <c r="AD221" i="36"/>
  <c r="AB221" i="36"/>
  <c r="AA221" i="36"/>
  <c r="AC221" i="36" s="1"/>
  <c r="Y221" i="36"/>
  <c r="X221" i="36"/>
  <c r="W221" i="36"/>
  <c r="Z221" i="36" s="1"/>
  <c r="R221" i="36"/>
  <c r="O221" i="36"/>
  <c r="AF220" i="36"/>
  <c r="AE220" i="36"/>
  <c r="AD220" i="36"/>
  <c r="AB220" i="36"/>
  <c r="AA220" i="36"/>
  <c r="AC220" i="36" s="1"/>
  <c r="Y220" i="36"/>
  <c r="X220" i="36"/>
  <c r="W220" i="36"/>
  <c r="R220" i="36"/>
  <c r="O220" i="36"/>
  <c r="AF219" i="36"/>
  <c r="AE219" i="36"/>
  <c r="AD219" i="36"/>
  <c r="AB219" i="36"/>
  <c r="AA219" i="36"/>
  <c r="AC219" i="36" s="1"/>
  <c r="Y219" i="36"/>
  <c r="X219" i="36"/>
  <c r="W219" i="36"/>
  <c r="R219" i="36"/>
  <c r="O219" i="36"/>
  <c r="AF218" i="36"/>
  <c r="AE218" i="36"/>
  <c r="AD218" i="36"/>
  <c r="AB218" i="36"/>
  <c r="AA218" i="36"/>
  <c r="AC218" i="36" s="1"/>
  <c r="Y218" i="36"/>
  <c r="X218" i="36"/>
  <c r="W218" i="36"/>
  <c r="R218" i="36"/>
  <c r="O218" i="36"/>
  <c r="AF217" i="36"/>
  <c r="AE217" i="36"/>
  <c r="AD217" i="36"/>
  <c r="AB217" i="36"/>
  <c r="AA217" i="36"/>
  <c r="AC217" i="36" s="1"/>
  <c r="Y217" i="36"/>
  <c r="X217" i="36"/>
  <c r="W217" i="36"/>
  <c r="Z217" i="36" s="1"/>
  <c r="R217" i="36"/>
  <c r="O217" i="36"/>
  <c r="AF216" i="36"/>
  <c r="AE216" i="36"/>
  <c r="AD216" i="36"/>
  <c r="AB216" i="36"/>
  <c r="AA216" i="36"/>
  <c r="AC216" i="36" s="1"/>
  <c r="Y216" i="36"/>
  <c r="X216" i="36"/>
  <c r="W216" i="36"/>
  <c r="R216" i="36"/>
  <c r="O216" i="36"/>
  <c r="AF215" i="36"/>
  <c r="AE215" i="36"/>
  <c r="AD215" i="36"/>
  <c r="AB215" i="36"/>
  <c r="AA215" i="36"/>
  <c r="AC215" i="36" s="1"/>
  <c r="Y215" i="36"/>
  <c r="X215" i="36"/>
  <c r="W215" i="36"/>
  <c r="Z215" i="36" s="1"/>
  <c r="R215" i="36"/>
  <c r="O215" i="36"/>
  <c r="AF214" i="36"/>
  <c r="AF241" i="36" s="1"/>
  <c r="AF259" i="36" s="1"/>
  <c r="AE214" i="36"/>
  <c r="AE241" i="36" s="1"/>
  <c r="AD214" i="36"/>
  <c r="AD241" i="36" s="1"/>
  <c r="AB214" i="36"/>
  <c r="AB241" i="36" s="1"/>
  <c r="AA214" i="36"/>
  <c r="AC214" i="36" s="1"/>
  <c r="AC241" i="36" s="1"/>
  <c r="Y214" i="36"/>
  <c r="X214" i="36"/>
  <c r="X241" i="36" s="1"/>
  <c r="X259" i="36" s="1"/>
  <c r="W214" i="36"/>
  <c r="W241" i="36" s="1"/>
  <c r="R214" i="36"/>
  <c r="O214" i="36"/>
  <c r="Y210" i="36"/>
  <c r="W210" i="36"/>
  <c r="AF209" i="36"/>
  <c r="AE209" i="36"/>
  <c r="AD209" i="36"/>
  <c r="AC209" i="36"/>
  <c r="AB209" i="36"/>
  <c r="AA209" i="36"/>
  <c r="Y209" i="36"/>
  <c r="X209" i="36"/>
  <c r="W209" i="36"/>
  <c r="Z209" i="36" s="1"/>
  <c r="R209" i="36"/>
  <c r="O209" i="36"/>
  <c r="AF208" i="36"/>
  <c r="AE208" i="36"/>
  <c r="AD208" i="36"/>
  <c r="AC208" i="36"/>
  <c r="AB208" i="36"/>
  <c r="AA208" i="36"/>
  <c r="Y208" i="36"/>
  <c r="X208" i="36"/>
  <c r="W208" i="36"/>
  <c r="Z208" i="36" s="1"/>
  <c r="R208" i="36"/>
  <c r="O208" i="36"/>
  <c r="AF207" i="36"/>
  <c r="AE207" i="36"/>
  <c r="AD207" i="36"/>
  <c r="AC207" i="36"/>
  <c r="AB207" i="36"/>
  <c r="AA207" i="36"/>
  <c r="Y207" i="36"/>
  <c r="X207" i="36"/>
  <c r="W207" i="36"/>
  <c r="Z207" i="36" s="1"/>
  <c r="R207" i="36"/>
  <c r="O207" i="36"/>
  <c r="AF206" i="36"/>
  <c r="AE206" i="36"/>
  <c r="AD206" i="36"/>
  <c r="AC206" i="36"/>
  <c r="AB206" i="36"/>
  <c r="AA206" i="36"/>
  <c r="Y206" i="36"/>
  <c r="X206" i="36"/>
  <c r="W206" i="36"/>
  <c r="Z206" i="36" s="1"/>
  <c r="R206" i="36"/>
  <c r="O206" i="36"/>
  <c r="AF205" i="36"/>
  <c r="AF210" i="36" s="1"/>
  <c r="AE205" i="36"/>
  <c r="AE210" i="36" s="1"/>
  <c r="AD205" i="36"/>
  <c r="AD210" i="36" s="1"/>
  <c r="AC205" i="36"/>
  <c r="AC210" i="36" s="1"/>
  <c r="AB205" i="36"/>
  <c r="AB210" i="36" s="1"/>
  <c r="AA205" i="36"/>
  <c r="AA210" i="36" s="1"/>
  <c r="Y205" i="36"/>
  <c r="X205" i="36"/>
  <c r="X210" i="36" s="1"/>
  <c r="W205" i="36"/>
  <c r="Z205" i="36" s="1"/>
  <c r="R205" i="36"/>
  <c r="O205" i="36"/>
  <c r="AF202" i="36"/>
  <c r="X202" i="36"/>
  <c r="W202" i="36"/>
  <c r="AF201" i="36"/>
  <c r="AE201" i="36"/>
  <c r="AD201" i="36"/>
  <c r="AC201" i="36"/>
  <c r="AB201" i="36"/>
  <c r="AA201" i="36"/>
  <c r="Y201" i="36"/>
  <c r="Z201" i="36" s="1"/>
  <c r="X201" i="36"/>
  <c r="W201" i="36"/>
  <c r="R201" i="36"/>
  <c r="O201" i="36"/>
  <c r="AF200" i="36"/>
  <c r="AE200" i="36"/>
  <c r="AD200" i="36"/>
  <c r="AC200" i="36"/>
  <c r="AB200" i="36"/>
  <c r="AA200" i="36"/>
  <c r="Y200" i="36"/>
  <c r="Z200" i="36" s="1"/>
  <c r="X200" i="36"/>
  <c r="W200" i="36"/>
  <c r="R200" i="36"/>
  <c r="O200" i="36"/>
  <c r="AF199" i="36"/>
  <c r="AE199" i="36"/>
  <c r="AD199" i="36"/>
  <c r="AC199" i="36"/>
  <c r="AB199" i="36"/>
  <c r="AA199" i="36"/>
  <c r="Y199" i="36"/>
  <c r="Z199" i="36" s="1"/>
  <c r="X199" i="36"/>
  <c r="W199" i="36"/>
  <c r="R199" i="36"/>
  <c r="O199" i="36"/>
  <c r="AF198" i="36"/>
  <c r="AE198" i="36"/>
  <c r="AD198" i="36"/>
  <c r="AC198" i="36"/>
  <c r="AB198" i="36"/>
  <c r="AA198" i="36"/>
  <c r="Z198" i="36"/>
  <c r="Y198" i="36"/>
  <c r="X198" i="36"/>
  <c r="W198" i="36"/>
  <c r="R198" i="36"/>
  <c r="O198" i="36"/>
  <c r="AF197" i="36"/>
  <c r="AE197" i="36"/>
  <c r="AD197" i="36"/>
  <c r="AD202" i="36" s="1"/>
  <c r="AC197" i="36"/>
  <c r="AC202" i="36" s="1"/>
  <c r="AB197" i="36"/>
  <c r="AB202" i="36" s="1"/>
  <c r="AA197" i="36"/>
  <c r="AA202" i="36" s="1"/>
  <c r="Z197" i="36"/>
  <c r="Y197" i="36"/>
  <c r="Y202" i="36" s="1"/>
  <c r="X197" i="36"/>
  <c r="W197" i="36"/>
  <c r="R197" i="36"/>
  <c r="O197" i="36"/>
  <c r="AF193" i="36"/>
  <c r="AE193" i="36"/>
  <c r="AD193" i="36"/>
  <c r="AC193" i="36"/>
  <c r="AB193" i="36"/>
  <c r="AA193" i="36"/>
  <c r="Y193" i="36"/>
  <c r="Z193" i="36" s="1"/>
  <c r="X193" i="36"/>
  <c r="W193" i="36"/>
  <c r="R193" i="36"/>
  <c r="O193" i="36"/>
  <c r="AF192" i="36"/>
  <c r="AE192" i="36"/>
  <c r="AD192" i="36"/>
  <c r="AC192" i="36"/>
  <c r="AB192" i="36"/>
  <c r="AA192" i="36"/>
  <c r="Y192" i="36"/>
  <c r="Z192" i="36" s="1"/>
  <c r="X192" i="36"/>
  <c r="W192" i="36"/>
  <c r="R192" i="36"/>
  <c r="O192" i="36"/>
  <c r="AF191" i="36"/>
  <c r="AE191" i="36"/>
  <c r="AD191" i="36"/>
  <c r="AC191" i="36"/>
  <c r="AB191" i="36"/>
  <c r="AA191" i="36"/>
  <c r="Z191" i="36"/>
  <c r="Y191" i="36"/>
  <c r="X191" i="36"/>
  <c r="W191" i="36"/>
  <c r="R191" i="36"/>
  <c r="O191" i="36"/>
  <c r="AF190" i="36"/>
  <c r="AE190" i="36"/>
  <c r="AE194" i="36" s="1"/>
  <c r="AD190" i="36"/>
  <c r="AC190" i="36"/>
  <c r="AB190" i="36"/>
  <c r="AA190" i="36"/>
  <c r="Y190" i="36"/>
  <c r="X190" i="36"/>
  <c r="W190" i="36"/>
  <c r="Z190" i="36" s="1"/>
  <c r="R190" i="36"/>
  <c r="O190" i="36"/>
  <c r="AF189" i="36"/>
  <c r="AF194" i="36" s="1"/>
  <c r="AF211" i="36" s="1"/>
  <c r="AE189" i="36"/>
  <c r="AD189" i="36"/>
  <c r="AD194" i="36" s="1"/>
  <c r="AD211" i="36" s="1"/>
  <c r="AC189" i="36"/>
  <c r="AB189" i="36"/>
  <c r="AB194" i="36" s="1"/>
  <c r="AA189" i="36"/>
  <c r="AA194" i="36" s="1"/>
  <c r="AA211" i="36" s="1"/>
  <c r="Y189" i="36"/>
  <c r="Y194" i="36" s="1"/>
  <c r="Y211" i="36" s="1"/>
  <c r="X189" i="36"/>
  <c r="X194" i="36" s="1"/>
  <c r="X211" i="36" s="1"/>
  <c r="W189" i="36"/>
  <c r="Z189" i="36" s="1"/>
  <c r="R189" i="36"/>
  <c r="O189" i="36"/>
  <c r="AF185" i="36"/>
  <c r="AE185" i="36"/>
  <c r="AD185" i="36"/>
  <c r="AB185" i="36"/>
  <c r="AA185" i="36"/>
  <c r="AC185" i="36" s="1"/>
  <c r="Y185" i="36"/>
  <c r="X185" i="36"/>
  <c r="W185" i="36"/>
  <c r="Z185" i="36" s="1"/>
  <c r="R185" i="36"/>
  <c r="O185" i="36"/>
  <c r="AF183" i="36"/>
  <c r="AE183" i="36"/>
  <c r="AD183" i="36"/>
  <c r="AB183" i="36"/>
  <c r="AA183" i="36"/>
  <c r="AC183" i="36" s="1"/>
  <c r="Y183" i="36"/>
  <c r="X183" i="36"/>
  <c r="W183" i="36"/>
  <c r="Z183" i="36" s="1"/>
  <c r="R183" i="36"/>
  <c r="O183" i="36"/>
  <c r="AF182" i="36"/>
  <c r="AE182" i="36"/>
  <c r="AD182" i="36"/>
  <c r="AB182" i="36"/>
  <c r="AA182" i="36"/>
  <c r="AC182" i="36" s="1"/>
  <c r="Y182" i="36"/>
  <c r="X182" i="36"/>
  <c r="W182" i="36"/>
  <c r="Z182" i="36" s="1"/>
  <c r="R182" i="36"/>
  <c r="O182" i="36"/>
  <c r="AF181" i="36"/>
  <c r="AE181" i="36"/>
  <c r="AD181" i="36"/>
  <c r="AB181" i="36"/>
  <c r="AA181" i="36"/>
  <c r="AC181" i="36" s="1"/>
  <c r="Y181" i="36"/>
  <c r="X181" i="36"/>
  <c r="W181" i="36"/>
  <c r="Z181" i="36" s="1"/>
  <c r="R181" i="36"/>
  <c r="O181" i="36"/>
  <c r="AF180" i="36"/>
  <c r="AE180" i="36"/>
  <c r="AD180" i="36"/>
  <c r="AB180" i="36"/>
  <c r="AA180" i="36"/>
  <c r="AC180" i="36" s="1"/>
  <c r="Y180" i="36"/>
  <c r="X180" i="36"/>
  <c r="W180" i="36"/>
  <c r="Z180" i="36" s="1"/>
  <c r="R180" i="36"/>
  <c r="O180" i="36"/>
  <c r="AF179" i="36"/>
  <c r="AE179" i="36"/>
  <c r="AD179" i="36"/>
  <c r="AB179" i="36"/>
  <c r="AA179" i="36"/>
  <c r="AC179" i="36" s="1"/>
  <c r="Y179" i="36"/>
  <c r="X179" i="36"/>
  <c r="W179" i="36"/>
  <c r="R179" i="36"/>
  <c r="O179" i="36"/>
  <c r="AF178" i="36"/>
  <c r="AE178" i="36"/>
  <c r="AD178" i="36"/>
  <c r="AB178" i="36"/>
  <c r="AA178" i="36"/>
  <c r="AC178" i="36" s="1"/>
  <c r="Y178" i="36"/>
  <c r="X178" i="36"/>
  <c r="W178" i="36"/>
  <c r="R178" i="36"/>
  <c r="O178" i="36"/>
  <c r="AF177" i="36"/>
  <c r="AE177" i="36"/>
  <c r="AD177" i="36"/>
  <c r="AB177" i="36"/>
  <c r="AA177" i="36"/>
  <c r="AC177" i="36" s="1"/>
  <c r="Y177" i="36"/>
  <c r="X177" i="36"/>
  <c r="W177" i="36"/>
  <c r="Z177" i="36" s="1"/>
  <c r="R177" i="36"/>
  <c r="O177" i="36"/>
  <c r="AF176" i="36"/>
  <c r="AF184" i="36" s="1"/>
  <c r="AE176" i="36"/>
  <c r="AE184" i="36" s="1"/>
  <c r="AD176" i="36"/>
  <c r="AD184" i="36" s="1"/>
  <c r="AB176" i="36"/>
  <c r="AB184" i="36" s="1"/>
  <c r="AA176" i="36"/>
  <c r="AC176" i="36" s="1"/>
  <c r="AC184" i="36" s="1"/>
  <c r="Y176" i="36"/>
  <c r="X176" i="36"/>
  <c r="X184" i="36" s="1"/>
  <c r="W176" i="36"/>
  <c r="W184" i="36" s="1"/>
  <c r="R176" i="36"/>
  <c r="O176" i="36"/>
  <c r="AA173" i="36"/>
  <c r="AF172" i="36"/>
  <c r="AE172" i="36"/>
  <c r="AD172" i="36"/>
  <c r="AC172" i="36"/>
  <c r="AB172" i="36"/>
  <c r="AA172" i="36"/>
  <c r="Y172" i="36"/>
  <c r="X172" i="36"/>
  <c r="W172" i="36"/>
  <c r="R172" i="36"/>
  <c r="O172" i="36"/>
  <c r="AF171" i="36"/>
  <c r="AE171" i="36"/>
  <c r="AD171" i="36"/>
  <c r="AC171" i="36"/>
  <c r="AB171" i="36"/>
  <c r="AA171" i="36"/>
  <c r="Y171" i="36"/>
  <c r="X171" i="36"/>
  <c r="W171" i="36"/>
  <c r="Z171" i="36" s="1"/>
  <c r="R171" i="36"/>
  <c r="O171" i="36"/>
  <c r="AF170" i="36"/>
  <c r="AE170" i="36"/>
  <c r="AD170" i="36"/>
  <c r="AC170" i="36"/>
  <c r="AB170" i="36"/>
  <c r="AA170" i="36"/>
  <c r="Y170" i="36"/>
  <c r="X170" i="36"/>
  <c r="W170" i="36"/>
  <c r="Z170" i="36" s="1"/>
  <c r="R170" i="36"/>
  <c r="O170" i="36"/>
  <c r="AF169" i="36"/>
  <c r="AE169" i="36"/>
  <c r="AD169" i="36"/>
  <c r="AC169" i="36"/>
  <c r="AB169" i="36"/>
  <c r="AA169" i="36"/>
  <c r="Y169" i="36"/>
  <c r="X169" i="36"/>
  <c r="W169" i="36"/>
  <c r="Z169" i="36" s="1"/>
  <c r="R169" i="36"/>
  <c r="O169" i="36"/>
  <c r="AF168" i="36"/>
  <c r="AE168" i="36"/>
  <c r="AD168" i="36"/>
  <c r="AC168" i="36"/>
  <c r="AB168" i="36"/>
  <c r="AA168" i="36"/>
  <c r="Y168" i="36"/>
  <c r="X168" i="36"/>
  <c r="W168" i="36"/>
  <c r="R168" i="36"/>
  <c r="O168" i="36"/>
  <c r="AF167" i="36"/>
  <c r="AE167" i="36"/>
  <c r="AD167" i="36"/>
  <c r="AC167" i="36"/>
  <c r="AB167" i="36"/>
  <c r="AA167" i="36"/>
  <c r="Y167" i="36"/>
  <c r="X167" i="36"/>
  <c r="W167" i="36"/>
  <c r="Z167" i="36" s="1"/>
  <c r="R167" i="36"/>
  <c r="O167" i="36"/>
  <c r="AF166" i="36"/>
  <c r="AE166" i="36"/>
  <c r="AD166" i="36"/>
  <c r="AC166" i="36"/>
  <c r="AB166" i="36"/>
  <c r="AA166" i="36"/>
  <c r="Y166" i="36"/>
  <c r="X166" i="36"/>
  <c r="W166" i="36"/>
  <c r="Z166" i="36" s="1"/>
  <c r="R166" i="36"/>
  <c r="O166" i="36"/>
  <c r="AF165" i="36"/>
  <c r="AF173" i="36" s="1"/>
  <c r="AE165" i="36"/>
  <c r="AE173" i="36" s="1"/>
  <c r="AD165" i="36"/>
  <c r="AD173" i="36" s="1"/>
  <c r="AC165" i="36"/>
  <c r="AC173" i="36" s="1"/>
  <c r="AB165" i="36"/>
  <c r="AB173" i="36" s="1"/>
  <c r="AA165" i="36"/>
  <c r="Y165" i="36"/>
  <c r="Y173" i="36" s="1"/>
  <c r="X165" i="36"/>
  <c r="X173" i="36" s="1"/>
  <c r="W165" i="36"/>
  <c r="R165" i="36"/>
  <c r="O165" i="36"/>
  <c r="Y162" i="36"/>
  <c r="AF161" i="36"/>
  <c r="AE161" i="36"/>
  <c r="AD161" i="36"/>
  <c r="AB161" i="36"/>
  <c r="AA161" i="36"/>
  <c r="AC161" i="36" s="1"/>
  <c r="Y161" i="36"/>
  <c r="X161" i="36"/>
  <c r="W161" i="36"/>
  <c r="Z161" i="36" s="1"/>
  <c r="R161" i="36"/>
  <c r="O161" i="36"/>
  <c r="AF160" i="36"/>
  <c r="AE160" i="36"/>
  <c r="AD160" i="36"/>
  <c r="AB160" i="36"/>
  <c r="AA160" i="36"/>
  <c r="AC160" i="36" s="1"/>
  <c r="Y160" i="36"/>
  <c r="X160" i="36"/>
  <c r="W160" i="36"/>
  <c r="Z160" i="36" s="1"/>
  <c r="R160" i="36"/>
  <c r="O160" i="36"/>
  <c r="AF159" i="36"/>
  <c r="AE159" i="36"/>
  <c r="AD159" i="36"/>
  <c r="AB159" i="36"/>
  <c r="AA159" i="36"/>
  <c r="AC159" i="36" s="1"/>
  <c r="Y159" i="36"/>
  <c r="X159" i="36"/>
  <c r="W159" i="36"/>
  <c r="Z159" i="36" s="1"/>
  <c r="R159" i="36"/>
  <c r="O159" i="36"/>
  <c r="AF158" i="36"/>
  <c r="AE158" i="36"/>
  <c r="AD158" i="36"/>
  <c r="AB158" i="36"/>
  <c r="AA158" i="36"/>
  <c r="AC158" i="36" s="1"/>
  <c r="Y158" i="36"/>
  <c r="X158" i="36"/>
  <c r="W158" i="36"/>
  <c r="Z158" i="36" s="1"/>
  <c r="R158" i="36"/>
  <c r="O158" i="36"/>
  <c r="AF157" i="36"/>
  <c r="AE157" i="36"/>
  <c r="AD157" i="36"/>
  <c r="AB157" i="36"/>
  <c r="AA157" i="36"/>
  <c r="AC157" i="36" s="1"/>
  <c r="Y157" i="36"/>
  <c r="X157" i="36"/>
  <c r="W157" i="36"/>
  <c r="Z157" i="36" s="1"/>
  <c r="R157" i="36"/>
  <c r="O157" i="36"/>
  <c r="AF156" i="36"/>
  <c r="AE156" i="36"/>
  <c r="AD156" i="36"/>
  <c r="AB156" i="36"/>
  <c r="AA156" i="36"/>
  <c r="AC156" i="36" s="1"/>
  <c r="Y156" i="36"/>
  <c r="X156" i="36"/>
  <c r="W156" i="36"/>
  <c r="Z156" i="36" s="1"/>
  <c r="R156" i="36"/>
  <c r="O156" i="36"/>
  <c r="AF155" i="36"/>
  <c r="AE155" i="36"/>
  <c r="AD155" i="36"/>
  <c r="AB155" i="36"/>
  <c r="AA155" i="36"/>
  <c r="AC155" i="36" s="1"/>
  <c r="Y155" i="36"/>
  <c r="X155" i="36"/>
  <c r="W155" i="36"/>
  <c r="Z155" i="36" s="1"/>
  <c r="R155" i="36"/>
  <c r="O155" i="36"/>
  <c r="AF154" i="36"/>
  <c r="AF162" i="36" s="1"/>
  <c r="AE154" i="36"/>
  <c r="AE162" i="36" s="1"/>
  <c r="AE186" i="36" s="1"/>
  <c r="AD154" i="36"/>
  <c r="AD162" i="36" s="1"/>
  <c r="AD186" i="36" s="1"/>
  <c r="AB154" i="36"/>
  <c r="AB162" i="36" s="1"/>
  <c r="AA154" i="36"/>
  <c r="AC154" i="36" s="1"/>
  <c r="Y154" i="36"/>
  <c r="X154" i="36"/>
  <c r="X162" i="36" s="1"/>
  <c r="W154" i="36"/>
  <c r="Z154" i="36" s="1"/>
  <c r="R154" i="36"/>
  <c r="O154" i="36"/>
  <c r="X151" i="36"/>
  <c r="W151" i="36"/>
  <c r="AF150" i="36"/>
  <c r="AE150" i="36"/>
  <c r="AD150" i="36"/>
  <c r="AC150" i="36"/>
  <c r="AB150" i="36"/>
  <c r="AA150" i="36"/>
  <c r="Y150" i="36"/>
  <c r="Z150" i="36" s="1"/>
  <c r="X150" i="36"/>
  <c r="W150" i="36"/>
  <c r="R150" i="36"/>
  <c r="O150" i="36"/>
  <c r="AF149" i="36"/>
  <c r="AE149" i="36"/>
  <c r="AD149" i="36"/>
  <c r="AC149" i="36"/>
  <c r="AB149" i="36"/>
  <c r="AA149" i="36"/>
  <c r="Y149" i="36"/>
  <c r="Z149" i="36" s="1"/>
  <c r="X149" i="36"/>
  <c r="W149" i="36"/>
  <c r="R149" i="36"/>
  <c r="O149" i="36"/>
  <c r="AF148" i="36"/>
  <c r="AE148" i="36"/>
  <c r="AD148" i="36"/>
  <c r="AC148" i="36"/>
  <c r="AB148" i="36"/>
  <c r="AA148" i="36"/>
  <c r="Y148" i="36"/>
  <c r="Z148" i="36" s="1"/>
  <c r="X148" i="36"/>
  <c r="W148" i="36"/>
  <c r="R148" i="36"/>
  <c r="O148" i="36"/>
  <c r="AF147" i="36"/>
  <c r="AE147" i="36"/>
  <c r="AD147" i="36"/>
  <c r="AC147" i="36"/>
  <c r="AB147" i="36"/>
  <c r="AA147" i="36"/>
  <c r="Y147" i="36"/>
  <c r="Z147" i="36" s="1"/>
  <c r="X147" i="36"/>
  <c r="W147" i="36"/>
  <c r="R147" i="36"/>
  <c r="O147" i="36"/>
  <c r="AF146" i="36"/>
  <c r="AF151" i="36" s="1"/>
  <c r="AE146" i="36"/>
  <c r="AD146" i="36"/>
  <c r="AD151" i="36" s="1"/>
  <c r="AC146" i="36"/>
  <c r="AC151" i="36" s="1"/>
  <c r="AB146" i="36"/>
  <c r="AB151" i="36" s="1"/>
  <c r="AA146" i="36"/>
  <c r="AA151" i="36" s="1"/>
  <c r="Y146" i="36"/>
  <c r="Z146" i="36" s="1"/>
  <c r="Z151" i="36" s="1"/>
  <c r="X146" i="36"/>
  <c r="W146" i="36"/>
  <c r="R146" i="36"/>
  <c r="O146" i="36"/>
  <c r="AF142" i="36"/>
  <c r="AE142" i="36"/>
  <c r="AD142" i="36"/>
  <c r="AC142" i="36"/>
  <c r="AB142" i="36"/>
  <c r="AA142" i="36"/>
  <c r="Y142" i="36"/>
  <c r="Z142" i="36" s="1"/>
  <c r="X142" i="36"/>
  <c r="W142" i="36"/>
  <c r="R142" i="36"/>
  <c r="O142" i="36"/>
  <c r="AF141" i="36"/>
  <c r="AE141" i="36"/>
  <c r="AF140" i="36"/>
  <c r="AE140" i="36"/>
  <c r="AD140" i="36"/>
  <c r="AB140" i="36"/>
  <c r="AA140" i="36"/>
  <c r="AC140" i="36" s="1"/>
  <c r="Y140" i="36"/>
  <c r="Z140" i="36" s="1"/>
  <c r="X140" i="36"/>
  <c r="W140" i="36"/>
  <c r="R140" i="36"/>
  <c r="O140" i="36"/>
  <c r="AF139" i="36"/>
  <c r="AE139" i="36"/>
  <c r="AD139" i="36"/>
  <c r="AB139" i="36"/>
  <c r="AA139" i="36"/>
  <c r="AC139" i="36" s="1"/>
  <c r="Z139" i="36"/>
  <c r="Y139" i="36"/>
  <c r="X139" i="36"/>
  <c r="W139" i="36"/>
  <c r="R139" i="36"/>
  <c r="O139" i="36"/>
  <c r="AF138" i="36"/>
  <c r="AE138" i="36"/>
  <c r="AD138" i="36"/>
  <c r="AB138" i="36"/>
  <c r="AA138" i="36"/>
  <c r="AC138" i="36" s="1"/>
  <c r="Z138" i="36"/>
  <c r="Y138" i="36"/>
  <c r="X138" i="36"/>
  <c r="W138" i="36"/>
  <c r="R138" i="36"/>
  <c r="O138" i="36"/>
  <c r="AF137" i="36"/>
  <c r="AE137" i="36"/>
  <c r="AD137" i="36"/>
  <c r="AB137" i="36"/>
  <c r="AA137" i="36"/>
  <c r="AC137" i="36" s="1"/>
  <c r="Z137" i="36"/>
  <c r="Y137" i="36"/>
  <c r="X137" i="36"/>
  <c r="W137" i="36"/>
  <c r="R137" i="36"/>
  <c r="O137" i="36"/>
  <c r="AF136" i="36"/>
  <c r="AE136" i="36"/>
  <c r="AD136" i="36"/>
  <c r="AD141" i="36" s="1"/>
  <c r="AB136" i="36"/>
  <c r="AB141" i="36" s="1"/>
  <c r="AA136" i="36"/>
  <c r="AA141" i="36" s="1"/>
  <c r="Z136" i="36"/>
  <c r="Z141" i="36" s="1"/>
  <c r="Y136" i="36"/>
  <c r="Y141" i="36" s="1"/>
  <c r="X136" i="36"/>
  <c r="X141" i="36" s="1"/>
  <c r="W136" i="36"/>
  <c r="W141" i="36" s="1"/>
  <c r="R136" i="36"/>
  <c r="O136" i="36"/>
  <c r="AD133" i="36"/>
  <c r="AF132" i="36"/>
  <c r="AE132" i="36"/>
  <c r="AD132" i="36"/>
  <c r="AB132" i="36"/>
  <c r="AA132" i="36"/>
  <c r="AC132" i="36" s="1"/>
  <c r="Y132" i="36"/>
  <c r="Z132" i="36" s="1"/>
  <c r="X132" i="36"/>
  <c r="W132" i="36"/>
  <c r="R132" i="36"/>
  <c r="O132" i="36"/>
  <c r="AF131" i="36"/>
  <c r="AE131" i="36"/>
  <c r="AD131" i="36"/>
  <c r="AB131" i="36"/>
  <c r="AA131" i="36"/>
  <c r="AC131" i="36" s="1"/>
  <c r="Y131" i="36"/>
  <c r="Z131" i="36" s="1"/>
  <c r="X131" i="36"/>
  <c r="W131" i="36"/>
  <c r="R131" i="36"/>
  <c r="O131" i="36"/>
  <c r="AF130" i="36"/>
  <c r="AE130" i="36"/>
  <c r="AD130" i="36"/>
  <c r="AB130" i="36"/>
  <c r="AA130" i="36"/>
  <c r="AC130" i="36" s="1"/>
  <c r="Y130" i="36"/>
  <c r="Z130" i="36" s="1"/>
  <c r="X130" i="36"/>
  <c r="W130" i="36"/>
  <c r="R130" i="36"/>
  <c r="O130" i="36"/>
  <c r="AF129" i="36"/>
  <c r="AE129" i="36"/>
  <c r="AD129" i="36"/>
  <c r="AB129" i="36"/>
  <c r="AA129" i="36"/>
  <c r="AC129" i="36" s="1"/>
  <c r="AC133" i="36" s="1"/>
  <c r="Y129" i="36"/>
  <c r="Z129" i="36" s="1"/>
  <c r="X129" i="36"/>
  <c r="W129" i="36"/>
  <c r="R129" i="36"/>
  <c r="O129" i="36"/>
  <c r="AF128" i="36"/>
  <c r="AF133" i="36" s="1"/>
  <c r="AE128" i="36"/>
  <c r="AE133" i="36" s="1"/>
  <c r="AD128" i="36"/>
  <c r="AB128" i="36"/>
  <c r="AB133" i="36" s="1"/>
  <c r="AA128" i="36"/>
  <c r="AC128" i="36" s="1"/>
  <c r="Y128" i="36"/>
  <c r="X128" i="36"/>
  <c r="X133" i="36" s="1"/>
  <c r="W128" i="36"/>
  <c r="W133" i="36" s="1"/>
  <c r="R128" i="36"/>
  <c r="O128" i="36"/>
  <c r="AB125" i="36"/>
  <c r="AB143" i="36" s="1"/>
  <c r="AA125" i="36"/>
  <c r="AF124" i="36"/>
  <c r="AE124" i="36"/>
  <c r="AD124" i="36"/>
  <c r="AC124" i="36"/>
  <c r="AB124" i="36"/>
  <c r="AA124" i="36"/>
  <c r="Y124" i="36"/>
  <c r="X124" i="36"/>
  <c r="W124" i="36"/>
  <c r="Z124" i="36" s="1"/>
  <c r="R124" i="36"/>
  <c r="O124" i="36"/>
  <c r="AF123" i="36"/>
  <c r="AE123" i="36"/>
  <c r="AD123" i="36"/>
  <c r="AC123" i="36"/>
  <c r="AB123" i="36"/>
  <c r="AA123" i="36"/>
  <c r="Y123" i="36"/>
  <c r="Y125" i="36" s="1"/>
  <c r="X123" i="36"/>
  <c r="W123" i="36"/>
  <c r="R123" i="36"/>
  <c r="O123" i="36"/>
  <c r="AF122" i="36"/>
  <c r="AE122" i="36"/>
  <c r="AD122" i="36"/>
  <c r="AC122" i="36"/>
  <c r="AB122" i="36"/>
  <c r="AA122" i="36"/>
  <c r="Y122" i="36"/>
  <c r="X122" i="36"/>
  <c r="W122" i="36"/>
  <c r="Z122" i="36" s="1"/>
  <c r="R122" i="36"/>
  <c r="O122" i="36"/>
  <c r="AF121" i="36"/>
  <c r="AE121" i="36"/>
  <c r="AD121" i="36"/>
  <c r="AC121" i="36"/>
  <c r="AB121" i="36"/>
  <c r="AA121" i="36"/>
  <c r="Y121" i="36"/>
  <c r="X121" i="36"/>
  <c r="W121" i="36"/>
  <c r="Z121" i="36" s="1"/>
  <c r="R121" i="36"/>
  <c r="O121" i="36"/>
  <c r="AF120" i="36"/>
  <c r="AF125" i="36" s="1"/>
  <c r="AF143" i="36" s="1"/>
  <c r="AE120" i="36"/>
  <c r="AE125" i="36" s="1"/>
  <c r="AE143" i="36" s="1"/>
  <c r="AD120" i="36"/>
  <c r="AD125" i="36" s="1"/>
  <c r="AD143" i="36" s="1"/>
  <c r="AC120" i="36"/>
  <c r="AC125" i="36" s="1"/>
  <c r="AB120" i="36"/>
  <c r="AA120" i="36"/>
  <c r="Y120" i="36"/>
  <c r="X120" i="36"/>
  <c r="X125" i="36" s="1"/>
  <c r="W120" i="36"/>
  <c r="R120" i="36"/>
  <c r="O120" i="36"/>
  <c r="AA116" i="36"/>
  <c r="X116" i="36"/>
  <c r="AF115" i="36"/>
  <c r="AE115" i="36"/>
  <c r="AD115" i="36"/>
  <c r="AC115" i="36"/>
  <c r="AB115" i="36"/>
  <c r="AA115" i="36"/>
  <c r="Y115" i="36"/>
  <c r="Z115" i="36" s="1"/>
  <c r="X115" i="36"/>
  <c r="W115" i="36"/>
  <c r="R115" i="36"/>
  <c r="O115" i="36"/>
  <c r="AF114" i="36"/>
  <c r="AE114" i="36"/>
  <c r="AD114" i="36"/>
  <c r="AC114" i="36"/>
  <c r="AB114" i="36"/>
  <c r="AA114" i="36"/>
  <c r="Y114" i="36"/>
  <c r="Z114" i="36" s="1"/>
  <c r="X114" i="36"/>
  <c r="W114" i="36"/>
  <c r="R114" i="36"/>
  <c r="O114" i="36"/>
  <c r="AF113" i="36"/>
  <c r="AE113" i="36"/>
  <c r="AD113" i="36"/>
  <c r="AC113" i="36"/>
  <c r="AB113" i="36"/>
  <c r="AA113" i="36"/>
  <c r="Y113" i="36"/>
  <c r="Z113" i="36" s="1"/>
  <c r="X113" i="36"/>
  <c r="W113" i="36"/>
  <c r="R113" i="36"/>
  <c r="O113" i="36"/>
  <c r="AF112" i="36"/>
  <c r="AE112" i="36"/>
  <c r="AD112" i="36"/>
  <c r="AC112" i="36"/>
  <c r="AB112" i="36"/>
  <c r="AA112" i="36"/>
  <c r="Y112" i="36"/>
  <c r="Z112" i="36" s="1"/>
  <c r="X112" i="36"/>
  <c r="W112" i="36"/>
  <c r="R112" i="36"/>
  <c r="O112" i="36"/>
  <c r="AF111" i="36"/>
  <c r="AE111" i="36"/>
  <c r="AD111" i="36"/>
  <c r="AB111" i="36"/>
  <c r="AC111" i="36" s="1"/>
  <c r="AA111" i="36"/>
  <c r="Z111" i="36"/>
  <c r="Y111" i="36"/>
  <c r="X111" i="36"/>
  <c r="W111" i="36"/>
  <c r="R111" i="36"/>
  <c r="O111" i="36"/>
  <c r="AF110" i="36"/>
  <c r="AE110" i="36"/>
  <c r="AD110" i="36"/>
  <c r="AB110" i="36"/>
  <c r="AC110" i="36" s="1"/>
  <c r="AA110" i="36"/>
  <c r="Z110" i="36"/>
  <c r="Y110" i="36"/>
  <c r="X110" i="36"/>
  <c r="W110" i="36"/>
  <c r="R110" i="36"/>
  <c r="O110" i="36"/>
  <c r="AF109" i="36"/>
  <c r="AE109" i="36"/>
  <c r="AD109" i="36"/>
  <c r="AB109" i="36"/>
  <c r="AC109" i="36" s="1"/>
  <c r="AA109" i="36"/>
  <c r="Y109" i="36"/>
  <c r="X109" i="36"/>
  <c r="W109" i="36"/>
  <c r="Z109" i="36" s="1"/>
  <c r="R109" i="36"/>
  <c r="O109" i="36"/>
  <c r="AF108" i="36"/>
  <c r="AE108" i="36"/>
  <c r="AD108" i="36"/>
  <c r="AB108" i="36"/>
  <c r="AC108" i="36" s="1"/>
  <c r="AA108" i="36"/>
  <c r="Y108" i="36"/>
  <c r="X108" i="36"/>
  <c r="W108" i="36"/>
  <c r="Z108" i="36" s="1"/>
  <c r="R108" i="36"/>
  <c r="O108" i="36"/>
  <c r="AF107" i="36"/>
  <c r="AE107" i="36"/>
  <c r="AD107" i="36"/>
  <c r="AB107" i="36"/>
  <c r="AC107" i="36" s="1"/>
  <c r="AA107" i="36"/>
  <c r="Y107" i="36"/>
  <c r="X107" i="36"/>
  <c r="W107" i="36"/>
  <c r="Z107" i="36" s="1"/>
  <c r="R107" i="36"/>
  <c r="O107" i="36"/>
  <c r="AF106" i="36"/>
  <c r="AE106" i="36"/>
  <c r="AD106" i="36"/>
  <c r="AB106" i="36"/>
  <c r="AC106" i="36" s="1"/>
  <c r="AA106" i="36"/>
  <c r="Y106" i="36"/>
  <c r="X106" i="36"/>
  <c r="W106" i="36"/>
  <c r="Z106" i="36" s="1"/>
  <c r="R106" i="36"/>
  <c r="O106" i="36"/>
  <c r="AF105" i="36"/>
  <c r="AE105" i="36"/>
  <c r="AD105" i="36"/>
  <c r="AB105" i="36"/>
  <c r="AC105" i="36" s="1"/>
  <c r="AA105" i="36"/>
  <c r="Y105" i="36"/>
  <c r="X105" i="36"/>
  <c r="W105" i="36"/>
  <c r="Z105" i="36" s="1"/>
  <c r="R105" i="36"/>
  <c r="O105" i="36"/>
  <c r="AF104" i="36"/>
  <c r="AE104" i="36"/>
  <c r="AD104" i="36"/>
  <c r="AB104" i="36"/>
  <c r="AC104" i="36" s="1"/>
  <c r="AA104" i="36"/>
  <c r="Y104" i="36"/>
  <c r="X104" i="36"/>
  <c r="W104" i="36"/>
  <c r="Z104" i="36" s="1"/>
  <c r="R104" i="36"/>
  <c r="O104" i="36"/>
  <c r="AF103" i="36"/>
  <c r="AE103" i="36"/>
  <c r="AD103" i="36"/>
  <c r="AB103" i="36"/>
  <c r="AC103" i="36" s="1"/>
  <c r="AA103" i="36"/>
  <c r="Y103" i="36"/>
  <c r="X103" i="36"/>
  <c r="W103" i="36"/>
  <c r="Z103" i="36" s="1"/>
  <c r="R103" i="36"/>
  <c r="O103" i="36"/>
  <c r="AF102" i="36"/>
  <c r="AE102" i="36"/>
  <c r="AD102" i="36"/>
  <c r="AB102" i="36"/>
  <c r="AC102" i="36" s="1"/>
  <c r="AA102" i="36"/>
  <c r="Y102" i="36"/>
  <c r="X102" i="36"/>
  <c r="W102" i="36"/>
  <c r="Z102" i="36" s="1"/>
  <c r="R102" i="36"/>
  <c r="O102" i="36"/>
  <c r="AF101" i="36"/>
  <c r="AE101" i="36"/>
  <c r="AD101" i="36"/>
  <c r="AB101" i="36"/>
  <c r="AC101" i="36" s="1"/>
  <c r="AA101" i="36"/>
  <c r="Y101" i="36"/>
  <c r="X101" i="36"/>
  <c r="W101" i="36"/>
  <c r="Z101" i="36" s="1"/>
  <c r="R101" i="36"/>
  <c r="O101" i="36"/>
  <c r="AF100" i="36"/>
  <c r="AE100" i="36"/>
  <c r="AD100" i="36"/>
  <c r="AB100" i="36"/>
  <c r="AC100" i="36" s="1"/>
  <c r="AA100" i="36"/>
  <c r="Y100" i="36"/>
  <c r="X100" i="36"/>
  <c r="W100" i="36"/>
  <c r="Z100" i="36" s="1"/>
  <c r="R100" i="36"/>
  <c r="O100" i="36"/>
  <c r="AF99" i="36"/>
  <c r="AE99" i="36"/>
  <c r="AD99" i="36"/>
  <c r="AB99" i="36"/>
  <c r="AC99" i="36" s="1"/>
  <c r="AA99" i="36"/>
  <c r="Y99" i="36"/>
  <c r="X99" i="36"/>
  <c r="W99" i="36"/>
  <c r="Z99" i="36" s="1"/>
  <c r="R99" i="36"/>
  <c r="O99" i="36"/>
  <c r="AF98" i="36"/>
  <c r="AE98" i="36"/>
  <c r="AD98" i="36"/>
  <c r="AB98" i="36"/>
  <c r="AC98" i="36" s="1"/>
  <c r="AA98" i="36"/>
  <c r="Y98" i="36"/>
  <c r="X98" i="36"/>
  <c r="W98" i="36"/>
  <c r="Z98" i="36" s="1"/>
  <c r="R98" i="36"/>
  <c r="O98" i="36"/>
  <c r="AF97" i="36"/>
  <c r="AE97" i="36"/>
  <c r="AD97" i="36"/>
  <c r="AB97" i="36"/>
  <c r="AC97" i="36" s="1"/>
  <c r="AA97" i="36"/>
  <c r="Y97" i="36"/>
  <c r="X97" i="36"/>
  <c r="W97" i="36"/>
  <c r="Z97" i="36" s="1"/>
  <c r="R97" i="36"/>
  <c r="O97" i="36"/>
  <c r="AF96" i="36"/>
  <c r="AE96" i="36"/>
  <c r="AD96" i="36"/>
  <c r="AB96" i="36"/>
  <c r="AC96" i="36" s="1"/>
  <c r="AA96" i="36"/>
  <c r="Y96" i="36"/>
  <c r="X96" i="36"/>
  <c r="W96" i="36"/>
  <c r="Z96" i="36" s="1"/>
  <c r="R96" i="36"/>
  <c r="O96" i="36"/>
  <c r="AF95" i="36"/>
  <c r="AE95" i="36"/>
  <c r="AD95" i="36"/>
  <c r="AB95" i="36"/>
  <c r="AC95" i="36" s="1"/>
  <c r="AA95" i="36"/>
  <c r="Y95" i="36"/>
  <c r="X95" i="36"/>
  <c r="W95" i="36"/>
  <c r="Z95" i="36" s="1"/>
  <c r="R95" i="36"/>
  <c r="O95" i="36"/>
  <c r="AF94" i="36"/>
  <c r="AE94" i="36"/>
  <c r="AD94" i="36"/>
  <c r="AB94" i="36"/>
  <c r="AC94" i="36" s="1"/>
  <c r="AA94" i="36"/>
  <c r="Y94" i="36"/>
  <c r="X94" i="36"/>
  <c r="W94" i="36"/>
  <c r="Z94" i="36" s="1"/>
  <c r="R94" i="36"/>
  <c r="O94" i="36"/>
  <c r="AF93" i="36"/>
  <c r="AE93" i="36"/>
  <c r="AD93" i="36"/>
  <c r="AB93" i="36"/>
  <c r="AC93" i="36" s="1"/>
  <c r="AA93" i="36"/>
  <c r="Y93" i="36"/>
  <c r="X93" i="36"/>
  <c r="W93" i="36"/>
  <c r="Z93" i="36" s="1"/>
  <c r="R93" i="36"/>
  <c r="O93" i="36"/>
  <c r="AF92" i="36"/>
  <c r="AE92" i="36"/>
  <c r="AD92" i="36"/>
  <c r="AB92" i="36"/>
  <c r="AC92" i="36" s="1"/>
  <c r="AA92" i="36"/>
  <c r="Y92" i="36"/>
  <c r="X92" i="36"/>
  <c r="W92" i="36"/>
  <c r="Z92" i="36" s="1"/>
  <c r="R92" i="36"/>
  <c r="O92" i="36"/>
  <c r="AF91" i="36"/>
  <c r="AE91" i="36"/>
  <c r="AD91" i="36"/>
  <c r="AB91" i="36"/>
  <c r="AC91" i="36" s="1"/>
  <c r="AA91" i="36"/>
  <c r="Y91" i="36"/>
  <c r="X91" i="36"/>
  <c r="W91" i="36"/>
  <c r="Z91" i="36" s="1"/>
  <c r="R91" i="36"/>
  <c r="O91" i="36"/>
  <c r="AF90" i="36"/>
  <c r="AE90" i="36"/>
  <c r="AD90" i="36"/>
  <c r="AB90" i="36"/>
  <c r="AC90" i="36" s="1"/>
  <c r="AA90" i="36"/>
  <c r="Y90" i="36"/>
  <c r="X90" i="36"/>
  <c r="W90" i="36"/>
  <c r="Z90" i="36" s="1"/>
  <c r="R90" i="36"/>
  <c r="O90" i="36"/>
  <c r="AF89" i="36"/>
  <c r="AE89" i="36"/>
  <c r="AD89" i="36"/>
  <c r="AB89" i="36"/>
  <c r="AC89" i="36" s="1"/>
  <c r="AA89" i="36"/>
  <c r="Y89" i="36"/>
  <c r="X89" i="36"/>
  <c r="W89" i="36"/>
  <c r="Z89" i="36" s="1"/>
  <c r="R89" i="36"/>
  <c r="O89" i="36"/>
  <c r="AF88" i="36"/>
  <c r="AE88" i="36"/>
  <c r="AD88" i="36"/>
  <c r="AB88" i="36"/>
  <c r="AC88" i="36" s="1"/>
  <c r="AA88" i="36"/>
  <c r="Y88" i="36"/>
  <c r="X88" i="36"/>
  <c r="W88" i="36"/>
  <c r="Z88" i="36" s="1"/>
  <c r="R88" i="36"/>
  <c r="O88" i="36"/>
  <c r="AF87" i="36"/>
  <c r="AE87" i="36"/>
  <c r="AD87" i="36"/>
  <c r="AB87" i="36"/>
  <c r="AC87" i="36" s="1"/>
  <c r="AA87" i="36"/>
  <c r="Y87" i="36"/>
  <c r="X87" i="36"/>
  <c r="W87" i="36"/>
  <c r="Z87" i="36" s="1"/>
  <c r="R87" i="36"/>
  <c r="O87" i="36"/>
  <c r="AF86" i="36"/>
  <c r="AE86" i="36"/>
  <c r="AD86" i="36"/>
  <c r="AB86" i="36"/>
  <c r="AC86" i="36" s="1"/>
  <c r="AA86" i="36"/>
  <c r="Y86" i="36"/>
  <c r="X86" i="36"/>
  <c r="W86" i="36"/>
  <c r="Z86" i="36" s="1"/>
  <c r="R86" i="36"/>
  <c r="O86" i="36"/>
  <c r="AF85" i="36"/>
  <c r="AE85" i="36"/>
  <c r="AD85" i="36"/>
  <c r="AB85" i="36"/>
  <c r="AC85" i="36" s="1"/>
  <c r="AA85" i="36"/>
  <c r="Y85" i="36"/>
  <c r="X85" i="36"/>
  <c r="W85" i="36"/>
  <c r="Z85" i="36" s="1"/>
  <c r="R85" i="36"/>
  <c r="O85" i="36"/>
  <c r="AF84" i="36"/>
  <c r="AE84" i="36"/>
  <c r="AD84" i="36"/>
  <c r="AB84" i="36"/>
  <c r="AC84" i="36" s="1"/>
  <c r="AA84" i="36"/>
  <c r="Y84" i="36"/>
  <c r="X84" i="36"/>
  <c r="W84" i="36"/>
  <c r="Z84" i="36" s="1"/>
  <c r="R84" i="36"/>
  <c r="O84" i="36"/>
  <c r="AF83" i="36"/>
  <c r="AE83" i="36"/>
  <c r="AD83" i="36"/>
  <c r="AB83" i="36"/>
  <c r="AC83" i="36" s="1"/>
  <c r="AA83" i="36"/>
  <c r="Y83" i="36"/>
  <c r="X83" i="36"/>
  <c r="W83" i="36"/>
  <c r="Z83" i="36" s="1"/>
  <c r="R83" i="36"/>
  <c r="O83" i="36"/>
  <c r="AF82" i="36"/>
  <c r="AE82" i="36"/>
  <c r="AD82" i="36"/>
  <c r="AB82" i="36"/>
  <c r="AC82" i="36" s="1"/>
  <c r="AA82" i="36"/>
  <c r="Y82" i="36"/>
  <c r="X82" i="36"/>
  <c r="W82" i="36"/>
  <c r="Z82" i="36" s="1"/>
  <c r="R82" i="36"/>
  <c r="O82" i="36"/>
  <c r="AF81" i="36"/>
  <c r="AE81" i="36"/>
  <c r="AE116" i="36" s="1"/>
  <c r="AD81" i="36"/>
  <c r="AB81" i="36"/>
  <c r="AB116" i="36" s="1"/>
  <c r="AA81" i="36"/>
  <c r="Y81" i="36"/>
  <c r="X81" i="36"/>
  <c r="W81" i="36"/>
  <c r="W116" i="36" s="1"/>
  <c r="R81" i="36"/>
  <c r="O81" i="36"/>
  <c r="AF78" i="36"/>
  <c r="AE78" i="36"/>
  <c r="AD78" i="36"/>
  <c r="AB78" i="36"/>
  <c r="W78" i="36"/>
  <c r="AF77" i="36"/>
  <c r="AE77" i="36"/>
  <c r="AD77" i="36"/>
  <c r="AC77" i="36"/>
  <c r="AB77" i="36"/>
  <c r="AA77" i="36"/>
  <c r="Z77" i="36"/>
  <c r="Y77" i="36"/>
  <c r="X77" i="36"/>
  <c r="W77" i="36"/>
  <c r="R77" i="36"/>
  <c r="O77" i="36"/>
  <c r="AF76" i="36"/>
  <c r="AE76" i="36"/>
  <c r="AD76" i="36"/>
  <c r="AC76" i="36"/>
  <c r="AB76" i="36"/>
  <c r="AA76" i="36"/>
  <c r="Z76" i="36"/>
  <c r="Y76" i="36"/>
  <c r="X76" i="36"/>
  <c r="W76" i="36"/>
  <c r="R76" i="36"/>
  <c r="O76" i="36"/>
  <c r="AF75" i="36"/>
  <c r="AE75" i="36"/>
  <c r="AD75" i="36"/>
  <c r="AC75" i="36"/>
  <c r="AB75" i="36"/>
  <c r="AA75" i="36"/>
  <c r="Z75" i="36"/>
  <c r="Y75" i="36"/>
  <c r="X75" i="36"/>
  <c r="W75" i="36"/>
  <c r="R75" i="36"/>
  <c r="O75" i="36"/>
  <c r="AF74" i="36"/>
  <c r="AE74" i="36"/>
  <c r="AD74" i="36"/>
  <c r="AC74" i="36"/>
  <c r="AB74" i="36"/>
  <c r="AA74" i="36"/>
  <c r="Z74" i="36"/>
  <c r="Y74" i="36"/>
  <c r="X74" i="36"/>
  <c r="W74" i="36"/>
  <c r="R74" i="36"/>
  <c r="O74" i="36"/>
  <c r="AF73" i="36"/>
  <c r="AE73" i="36"/>
  <c r="AD73" i="36"/>
  <c r="AC73" i="36"/>
  <c r="AB73" i="36"/>
  <c r="AA73" i="36"/>
  <c r="Z73" i="36"/>
  <c r="Y73" i="36"/>
  <c r="X73" i="36"/>
  <c r="W73" i="36"/>
  <c r="R73" i="36"/>
  <c r="O73" i="36"/>
  <c r="AF72" i="36"/>
  <c r="AE72" i="36"/>
  <c r="AD72" i="36"/>
  <c r="AC72" i="36"/>
  <c r="AB72" i="36"/>
  <c r="AA72" i="36"/>
  <c r="Z72" i="36"/>
  <c r="Y72" i="36"/>
  <c r="X72" i="36"/>
  <c r="W72" i="36"/>
  <c r="R72" i="36"/>
  <c r="O72" i="36"/>
  <c r="AF71" i="36"/>
  <c r="AE71" i="36"/>
  <c r="AD71" i="36"/>
  <c r="AC71" i="36"/>
  <c r="AB71" i="36"/>
  <c r="AA71" i="36"/>
  <c r="Z71" i="36"/>
  <c r="Y71" i="36"/>
  <c r="X71" i="36"/>
  <c r="W71" i="36"/>
  <c r="R71" i="36"/>
  <c r="O71" i="36"/>
  <c r="AF70" i="36"/>
  <c r="AE70" i="36"/>
  <c r="AD70" i="36"/>
  <c r="AC70" i="36"/>
  <c r="AB70" i="36"/>
  <c r="AA70" i="36"/>
  <c r="Z70" i="36"/>
  <c r="Y70" i="36"/>
  <c r="X70" i="36"/>
  <c r="W70" i="36"/>
  <c r="R70" i="36"/>
  <c r="O70" i="36"/>
  <c r="AF69" i="36"/>
  <c r="AE69" i="36"/>
  <c r="AD69" i="36"/>
  <c r="AC69" i="36"/>
  <c r="AB69" i="36"/>
  <c r="AA69" i="36"/>
  <c r="Z69" i="36"/>
  <c r="Y69" i="36"/>
  <c r="X69" i="36"/>
  <c r="W69" i="36"/>
  <c r="R69" i="36"/>
  <c r="O69" i="36"/>
  <c r="AF68" i="36"/>
  <c r="AE68" i="36"/>
  <c r="AD68" i="36"/>
  <c r="AC68" i="36"/>
  <c r="AB68" i="36"/>
  <c r="AA68" i="36"/>
  <c r="Z68" i="36"/>
  <c r="Y68" i="36"/>
  <c r="X68" i="36"/>
  <c r="W68" i="36"/>
  <c r="R68" i="36"/>
  <c r="O68" i="36"/>
  <c r="AF67" i="36"/>
  <c r="AE67" i="36"/>
  <c r="AD67" i="36"/>
  <c r="AC67" i="36"/>
  <c r="AB67" i="36"/>
  <c r="AA67" i="36"/>
  <c r="Z67" i="36"/>
  <c r="Y67" i="36"/>
  <c r="X67" i="36"/>
  <c r="W67" i="36"/>
  <c r="R67" i="36"/>
  <c r="O67" i="36"/>
  <c r="AF66" i="36"/>
  <c r="AE66" i="36"/>
  <c r="AD66" i="36"/>
  <c r="AC66" i="36"/>
  <c r="AB66" i="36"/>
  <c r="AA66" i="36"/>
  <c r="Z66" i="36"/>
  <c r="Y66" i="36"/>
  <c r="X66" i="36"/>
  <c r="W66" i="36"/>
  <c r="R66" i="36"/>
  <c r="O66" i="36"/>
  <c r="AF65" i="36"/>
  <c r="AE65" i="36"/>
  <c r="AD65" i="36"/>
  <c r="AC65" i="36"/>
  <c r="AB65" i="36"/>
  <c r="AA65" i="36"/>
  <c r="Z65" i="36"/>
  <c r="Y65" i="36"/>
  <c r="X65" i="36"/>
  <c r="W65" i="36"/>
  <c r="R65" i="36"/>
  <c r="O65" i="36"/>
  <c r="AF64" i="36"/>
  <c r="AE64" i="36"/>
  <c r="AD64" i="36"/>
  <c r="AC64" i="36"/>
  <c r="AB64" i="36"/>
  <c r="AA64" i="36"/>
  <c r="Z64" i="36"/>
  <c r="Y64" i="36"/>
  <c r="X64" i="36"/>
  <c r="W64" i="36"/>
  <c r="R64" i="36"/>
  <c r="O64" i="36"/>
  <c r="AF63" i="36"/>
  <c r="AE63" i="36"/>
  <c r="AD63" i="36"/>
  <c r="AC63" i="36"/>
  <c r="AB63" i="36"/>
  <c r="AA63" i="36"/>
  <c r="Z63" i="36"/>
  <c r="Y63" i="36"/>
  <c r="X63" i="36"/>
  <c r="W63" i="36"/>
  <c r="R63" i="36"/>
  <c r="O63" i="36"/>
  <c r="AF62" i="36"/>
  <c r="AE62" i="36"/>
  <c r="AD62" i="36"/>
  <c r="AC62" i="36"/>
  <c r="AB62" i="36"/>
  <c r="AA62" i="36"/>
  <c r="Z62" i="36"/>
  <c r="Y62" i="36"/>
  <c r="X62" i="36"/>
  <c r="W62" i="36"/>
  <c r="R62" i="36"/>
  <c r="O62" i="36"/>
  <c r="AF61" i="36"/>
  <c r="AE61" i="36"/>
  <c r="AD61" i="36"/>
  <c r="AC61" i="36"/>
  <c r="AB61" i="36"/>
  <c r="AA61" i="36"/>
  <c r="Z61" i="36"/>
  <c r="Y61" i="36"/>
  <c r="X61" i="36"/>
  <c r="W61" i="36"/>
  <c r="R61" i="36"/>
  <c r="O61" i="36"/>
  <c r="AF60" i="36"/>
  <c r="AE60" i="36"/>
  <c r="AD60" i="36"/>
  <c r="AC60" i="36"/>
  <c r="AB60" i="36"/>
  <c r="AA60" i="36"/>
  <c r="Z60" i="36"/>
  <c r="Y60" i="36"/>
  <c r="X60" i="36"/>
  <c r="W60" i="36"/>
  <c r="R60" i="36"/>
  <c r="O60" i="36"/>
  <c r="AF59" i="36"/>
  <c r="AE59" i="36"/>
  <c r="AD59" i="36"/>
  <c r="AC59" i="36"/>
  <c r="AB59" i="36"/>
  <c r="AA59" i="36"/>
  <c r="Z59" i="36"/>
  <c r="Y59" i="36"/>
  <c r="X59" i="36"/>
  <c r="W59" i="36"/>
  <c r="R59" i="36"/>
  <c r="O59" i="36"/>
  <c r="AF58" i="36"/>
  <c r="AE58" i="36"/>
  <c r="AD58" i="36"/>
  <c r="AC58" i="36"/>
  <c r="AB58" i="36"/>
  <c r="AA58" i="36"/>
  <c r="Z58" i="36"/>
  <c r="Y58" i="36"/>
  <c r="X58" i="36"/>
  <c r="W58" i="36"/>
  <c r="R58" i="36"/>
  <c r="O58" i="36"/>
  <c r="AF57" i="36"/>
  <c r="AE57" i="36"/>
  <c r="AD57" i="36"/>
  <c r="AC57" i="36"/>
  <c r="AB57" i="36"/>
  <c r="AA57" i="36"/>
  <c r="Z57" i="36"/>
  <c r="Y57" i="36"/>
  <c r="X57" i="36"/>
  <c r="W57" i="36"/>
  <c r="R57" i="36"/>
  <c r="O57" i="36"/>
  <c r="AF56" i="36"/>
  <c r="AE56" i="36"/>
  <c r="AD56" i="36"/>
  <c r="AC56" i="36"/>
  <c r="AB56" i="36"/>
  <c r="AA56" i="36"/>
  <c r="Z56" i="36"/>
  <c r="Y56" i="36"/>
  <c r="X56" i="36"/>
  <c r="W56" i="36"/>
  <c r="R56" i="36"/>
  <c r="O56" i="36"/>
  <c r="AF55" i="36"/>
  <c r="AE55" i="36"/>
  <c r="AD55" i="36"/>
  <c r="AC55" i="36"/>
  <c r="AB55" i="36"/>
  <c r="AA55" i="36"/>
  <c r="Z55" i="36"/>
  <c r="Y55" i="36"/>
  <c r="X55" i="36"/>
  <c r="W55" i="36"/>
  <c r="R55" i="36"/>
  <c r="O55" i="36"/>
  <c r="AF54" i="36"/>
  <c r="AE54" i="36"/>
  <c r="AD54" i="36"/>
  <c r="AC54" i="36"/>
  <c r="AB54" i="36"/>
  <c r="AA54" i="36"/>
  <c r="Z54" i="36"/>
  <c r="Y54" i="36"/>
  <c r="X54" i="36"/>
  <c r="W54" i="36"/>
  <c r="R54" i="36"/>
  <c r="O54" i="36"/>
  <c r="AF53" i="36"/>
  <c r="AE53" i="36"/>
  <c r="AD53" i="36"/>
  <c r="AC53" i="36"/>
  <c r="AB53" i="36"/>
  <c r="AA53" i="36"/>
  <c r="Z53" i="36"/>
  <c r="Y53" i="36"/>
  <c r="X53" i="36"/>
  <c r="W53" i="36"/>
  <c r="R53" i="36"/>
  <c r="O53" i="36"/>
  <c r="AF52" i="36"/>
  <c r="AE52" i="36"/>
  <c r="AD52" i="36"/>
  <c r="AC52" i="36"/>
  <c r="AB52" i="36"/>
  <c r="AA52" i="36"/>
  <c r="Z52" i="36"/>
  <c r="Y52" i="36"/>
  <c r="X52" i="36"/>
  <c r="W52" i="36"/>
  <c r="R52" i="36"/>
  <c r="O52" i="36"/>
  <c r="AF51" i="36"/>
  <c r="AE51" i="36"/>
  <c r="AD51" i="36"/>
  <c r="AC51" i="36"/>
  <c r="AB51" i="36"/>
  <c r="AA51" i="36"/>
  <c r="Z51" i="36"/>
  <c r="Y51" i="36"/>
  <c r="X51" i="36"/>
  <c r="W51" i="36"/>
  <c r="R51" i="36"/>
  <c r="O51" i="36"/>
  <c r="AF50" i="36"/>
  <c r="AE50" i="36"/>
  <c r="AD50" i="36"/>
  <c r="AC50" i="36"/>
  <c r="AB50" i="36"/>
  <c r="AA50" i="36"/>
  <c r="Z50" i="36"/>
  <c r="Y50" i="36"/>
  <c r="X50" i="36"/>
  <c r="W50" i="36"/>
  <c r="R50" i="36"/>
  <c r="O50" i="36"/>
  <c r="AF49" i="36"/>
  <c r="AE49" i="36"/>
  <c r="AD49" i="36"/>
  <c r="AC49" i="36"/>
  <c r="AB49" i="36"/>
  <c r="AA49" i="36"/>
  <c r="Z49" i="36"/>
  <c r="Y49" i="36"/>
  <c r="X49" i="36"/>
  <c r="W49" i="36"/>
  <c r="R49" i="36"/>
  <c r="O49" i="36"/>
  <c r="AF48" i="36"/>
  <c r="AE48" i="36"/>
  <c r="AD48" i="36"/>
  <c r="AC48" i="36"/>
  <c r="AB48" i="36"/>
  <c r="AA48" i="36"/>
  <c r="Z48" i="36"/>
  <c r="Y48" i="36"/>
  <c r="X48" i="36"/>
  <c r="W48" i="36"/>
  <c r="R48" i="36"/>
  <c r="O48" i="36"/>
  <c r="AF47" i="36"/>
  <c r="AE47" i="36"/>
  <c r="AD47" i="36"/>
  <c r="AC47" i="36"/>
  <c r="AB47" i="36"/>
  <c r="AA47" i="36"/>
  <c r="Z47" i="36"/>
  <c r="Y47" i="36"/>
  <c r="X47" i="36"/>
  <c r="W47" i="36"/>
  <c r="R47" i="36"/>
  <c r="O47" i="36"/>
  <c r="AF46" i="36"/>
  <c r="AE46" i="36"/>
  <c r="AD46" i="36"/>
  <c r="AC46" i="36"/>
  <c r="AB46" i="36"/>
  <c r="AA46" i="36"/>
  <c r="Z46" i="36"/>
  <c r="Y46" i="36"/>
  <c r="X46" i="36"/>
  <c r="W46" i="36"/>
  <c r="R46" i="36"/>
  <c r="O46" i="36"/>
  <c r="AF45" i="36"/>
  <c r="AE45" i="36"/>
  <c r="AD45" i="36"/>
  <c r="AC45" i="36"/>
  <c r="AB45" i="36"/>
  <c r="AA45" i="36"/>
  <c r="Z45" i="36"/>
  <c r="Y45" i="36"/>
  <c r="X45" i="36"/>
  <c r="W45" i="36"/>
  <c r="R45" i="36"/>
  <c r="O45" i="36"/>
  <c r="AF44" i="36"/>
  <c r="AE44" i="36"/>
  <c r="AD44" i="36"/>
  <c r="AC44" i="36"/>
  <c r="AB44" i="36"/>
  <c r="AA44" i="36"/>
  <c r="Z44" i="36"/>
  <c r="Y44" i="36"/>
  <c r="X44" i="36"/>
  <c r="W44" i="36"/>
  <c r="R44" i="36"/>
  <c r="O44" i="36"/>
  <c r="AF43" i="36"/>
  <c r="AE43" i="36"/>
  <c r="AD43" i="36"/>
  <c r="AC43" i="36"/>
  <c r="AB43" i="36"/>
  <c r="AA43" i="36"/>
  <c r="Z43" i="36"/>
  <c r="Y43" i="36"/>
  <c r="X43" i="36"/>
  <c r="W43" i="36"/>
  <c r="R43" i="36"/>
  <c r="O43" i="36"/>
  <c r="AF42" i="36"/>
  <c r="AE42" i="36"/>
  <c r="AD42" i="36"/>
  <c r="AC42" i="36"/>
  <c r="AC78" i="36" s="1"/>
  <c r="AB42" i="36"/>
  <c r="AA42" i="36"/>
  <c r="AA78" i="36" s="1"/>
  <c r="Z42" i="36"/>
  <c r="Z78" i="36" s="1"/>
  <c r="Y42" i="36"/>
  <c r="Y78" i="36" s="1"/>
  <c r="X42" i="36"/>
  <c r="X78" i="36" s="1"/>
  <c r="W42" i="36"/>
  <c r="R42" i="36"/>
  <c r="O42" i="36"/>
  <c r="AD39" i="36"/>
  <c r="AB39" i="36"/>
  <c r="AF38" i="36"/>
  <c r="AE38" i="36"/>
  <c r="AD38" i="36"/>
  <c r="AB38" i="36"/>
  <c r="AA38" i="36"/>
  <c r="AC38" i="36" s="1"/>
  <c r="Y38" i="36"/>
  <c r="X38" i="36"/>
  <c r="Z38" i="36" s="1"/>
  <c r="W38" i="36"/>
  <c r="R38" i="36"/>
  <c r="O38" i="36"/>
  <c r="AF37" i="36"/>
  <c r="AE37" i="36"/>
  <c r="AD37" i="36"/>
  <c r="AB37" i="36"/>
  <c r="AA37" i="36"/>
  <c r="AC37" i="36" s="1"/>
  <c r="Y37" i="36"/>
  <c r="X37" i="36"/>
  <c r="Z37" i="36" s="1"/>
  <c r="W37" i="36"/>
  <c r="R37" i="36"/>
  <c r="O37" i="36"/>
  <c r="AF36" i="36"/>
  <c r="AE36" i="36"/>
  <c r="AD36" i="36"/>
  <c r="AB36" i="36"/>
  <c r="AA36" i="36"/>
  <c r="AC36" i="36" s="1"/>
  <c r="Y36" i="36"/>
  <c r="X36" i="36"/>
  <c r="Z36" i="36" s="1"/>
  <c r="W36" i="36"/>
  <c r="R36" i="36"/>
  <c r="O36" i="36"/>
  <c r="AF35" i="36"/>
  <c r="AE35" i="36"/>
  <c r="AD35" i="36"/>
  <c r="AB35" i="36"/>
  <c r="AA35" i="36"/>
  <c r="AC35" i="36" s="1"/>
  <c r="Y35" i="36"/>
  <c r="X35" i="36"/>
  <c r="Z35" i="36" s="1"/>
  <c r="W35" i="36"/>
  <c r="R35" i="36"/>
  <c r="O35" i="36"/>
  <c r="AF34" i="36"/>
  <c r="AE34" i="36"/>
  <c r="AD34" i="36"/>
  <c r="AB34" i="36"/>
  <c r="AA34" i="36"/>
  <c r="AC34" i="36" s="1"/>
  <c r="Y34" i="36"/>
  <c r="X34" i="36"/>
  <c r="Z34" i="36" s="1"/>
  <c r="W34" i="36"/>
  <c r="R34" i="36"/>
  <c r="O34" i="36"/>
  <c r="AF33" i="36"/>
  <c r="AE33" i="36"/>
  <c r="AD33" i="36"/>
  <c r="AB33" i="36"/>
  <c r="AA33" i="36"/>
  <c r="AC33" i="36" s="1"/>
  <c r="Y33" i="36"/>
  <c r="X33" i="36"/>
  <c r="Z33" i="36" s="1"/>
  <c r="W33" i="36"/>
  <c r="R33" i="36"/>
  <c r="O33" i="36"/>
  <c r="AF32" i="36"/>
  <c r="AE32" i="36"/>
  <c r="AD32" i="36"/>
  <c r="AB32" i="36"/>
  <c r="AA32" i="36"/>
  <c r="AC32" i="36" s="1"/>
  <c r="Y32" i="36"/>
  <c r="X32" i="36"/>
  <c r="Z32" i="36" s="1"/>
  <c r="W32" i="36"/>
  <c r="R32" i="36"/>
  <c r="O32" i="36"/>
  <c r="AF31" i="36"/>
  <c r="AE31" i="36"/>
  <c r="AD31" i="36"/>
  <c r="AB31" i="36"/>
  <c r="AA31" i="36"/>
  <c r="AC31" i="36" s="1"/>
  <c r="Y31" i="36"/>
  <c r="X31" i="36"/>
  <c r="Z31" i="36" s="1"/>
  <c r="W31" i="36"/>
  <c r="R31" i="36"/>
  <c r="O31" i="36"/>
  <c r="AF30" i="36"/>
  <c r="AE30" i="36"/>
  <c r="AD30" i="36"/>
  <c r="AB30" i="36"/>
  <c r="AA30" i="36"/>
  <c r="AC30" i="36" s="1"/>
  <c r="Y30" i="36"/>
  <c r="X30" i="36"/>
  <c r="Z30" i="36" s="1"/>
  <c r="W30" i="36"/>
  <c r="R30" i="36"/>
  <c r="O30" i="36"/>
  <c r="AF29" i="36"/>
  <c r="AE29" i="36"/>
  <c r="AD29" i="36"/>
  <c r="AB29" i="36"/>
  <c r="AA29" i="36"/>
  <c r="AC29" i="36" s="1"/>
  <c r="Y29" i="36"/>
  <c r="X29" i="36"/>
  <c r="Z29" i="36" s="1"/>
  <c r="W29" i="36"/>
  <c r="R29" i="36"/>
  <c r="O29" i="36"/>
  <c r="AF28" i="36"/>
  <c r="AE28" i="36"/>
  <c r="AD28" i="36"/>
  <c r="AB28" i="36"/>
  <c r="AA28" i="36"/>
  <c r="AC28" i="36" s="1"/>
  <c r="Y28" i="36"/>
  <c r="X28" i="36"/>
  <c r="Z28" i="36" s="1"/>
  <c r="W28" i="36"/>
  <c r="R28" i="36"/>
  <c r="O28" i="36"/>
  <c r="AF27" i="36"/>
  <c r="AE27" i="36"/>
  <c r="AD27" i="36"/>
  <c r="AB27" i="36"/>
  <c r="AA27" i="36"/>
  <c r="AC27" i="36" s="1"/>
  <c r="Y27" i="36"/>
  <c r="X27" i="36"/>
  <c r="Z27" i="36" s="1"/>
  <c r="W27" i="36"/>
  <c r="R27" i="36"/>
  <c r="O27" i="36"/>
  <c r="AF26" i="36"/>
  <c r="AE26" i="36"/>
  <c r="AD26" i="36"/>
  <c r="AB26" i="36"/>
  <c r="AA26" i="36"/>
  <c r="AC26" i="36" s="1"/>
  <c r="Y26" i="36"/>
  <c r="X26" i="36"/>
  <c r="Z26" i="36" s="1"/>
  <c r="W26" i="36"/>
  <c r="R26" i="36"/>
  <c r="O26" i="36"/>
  <c r="AF25" i="36"/>
  <c r="AE25" i="36"/>
  <c r="AD25" i="36"/>
  <c r="AB25" i="36"/>
  <c r="AA25" i="36"/>
  <c r="AC25" i="36" s="1"/>
  <c r="Y25" i="36"/>
  <c r="X25" i="36"/>
  <c r="Z25" i="36" s="1"/>
  <c r="W25" i="36"/>
  <c r="R25" i="36"/>
  <c r="O25" i="36"/>
  <c r="AF24" i="36"/>
  <c r="AE24" i="36"/>
  <c r="AD24" i="36"/>
  <c r="AB24" i="36"/>
  <c r="AA24" i="36"/>
  <c r="AC24" i="36" s="1"/>
  <c r="Y24" i="36"/>
  <c r="X24" i="36"/>
  <c r="Z24" i="36" s="1"/>
  <c r="W24" i="36"/>
  <c r="R24" i="36"/>
  <c r="O24" i="36"/>
  <c r="AF23" i="36"/>
  <c r="AE23" i="36"/>
  <c r="AD23" i="36"/>
  <c r="AB23" i="36"/>
  <c r="AA23" i="36"/>
  <c r="AC23" i="36" s="1"/>
  <c r="Y23" i="36"/>
  <c r="X23" i="36"/>
  <c r="Z23" i="36" s="1"/>
  <c r="W23" i="36"/>
  <c r="R23" i="36"/>
  <c r="O23" i="36"/>
  <c r="AF22" i="36"/>
  <c r="AE22" i="36"/>
  <c r="AD22" i="36"/>
  <c r="AB22" i="36"/>
  <c r="AA22" i="36"/>
  <c r="AC22" i="36" s="1"/>
  <c r="Y22" i="36"/>
  <c r="X22" i="36"/>
  <c r="Z22" i="36" s="1"/>
  <c r="W22" i="36"/>
  <c r="R22" i="36"/>
  <c r="O22" i="36"/>
  <c r="AF21" i="36"/>
  <c r="AE21" i="36"/>
  <c r="AD21" i="36"/>
  <c r="AB21" i="36"/>
  <c r="AA21" i="36"/>
  <c r="AC21" i="36" s="1"/>
  <c r="Y21" i="36"/>
  <c r="X21" i="36"/>
  <c r="Z21" i="36" s="1"/>
  <c r="W21" i="36"/>
  <c r="R21" i="36"/>
  <c r="O21" i="36"/>
  <c r="AF20" i="36"/>
  <c r="AE20" i="36"/>
  <c r="AD20" i="36"/>
  <c r="AB20" i="36"/>
  <c r="AA20" i="36"/>
  <c r="AC20" i="36" s="1"/>
  <c r="Y20" i="36"/>
  <c r="X20" i="36"/>
  <c r="Z20" i="36" s="1"/>
  <c r="W20" i="36"/>
  <c r="R20" i="36"/>
  <c r="O20" i="36"/>
  <c r="AF19" i="36"/>
  <c r="AE19" i="36"/>
  <c r="AD19" i="36"/>
  <c r="AB19" i="36"/>
  <c r="AA19" i="36"/>
  <c r="AC19" i="36" s="1"/>
  <c r="Y19" i="36"/>
  <c r="X19" i="36"/>
  <c r="Z19" i="36" s="1"/>
  <c r="W19" i="36"/>
  <c r="R19" i="36"/>
  <c r="O19" i="36"/>
  <c r="AF18" i="36"/>
  <c r="AE18" i="36"/>
  <c r="AD18" i="36"/>
  <c r="AB18" i="36"/>
  <c r="AA18" i="36"/>
  <c r="AC18" i="36" s="1"/>
  <c r="Y18" i="36"/>
  <c r="X18" i="36"/>
  <c r="Z18" i="36" s="1"/>
  <c r="W18" i="36"/>
  <c r="R18" i="36"/>
  <c r="O18" i="36"/>
  <c r="AF17" i="36"/>
  <c r="AE17" i="36"/>
  <c r="AD17" i="36"/>
  <c r="AB17" i="36"/>
  <c r="AA17" i="36"/>
  <c r="AC17" i="36" s="1"/>
  <c r="Y17" i="36"/>
  <c r="X17" i="36"/>
  <c r="Z17" i="36" s="1"/>
  <c r="W17" i="36"/>
  <c r="R17" i="36"/>
  <c r="O17" i="36"/>
  <c r="AF16" i="36"/>
  <c r="AE16" i="36"/>
  <c r="AD16" i="36"/>
  <c r="AB16" i="36"/>
  <c r="AA16" i="36"/>
  <c r="AC16" i="36" s="1"/>
  <c r="Y16" i="36"/>
  <c r="X16" i="36"/>
  <c r="Z16" i="36" s="1"/>
  <c r="W16" i="36"/>
  <c r="R16" i="36"/>
  <c r="O16" i="36"/>
  <c r="AF15" i="36"/>
  <c r="AE15" i="36"/>
  <c r="AD15" i="36"/>
  <c r="AB15" i="36"/>
  <c r="AA15" i="36"/>
  <c r="AC15" i="36" s="1"/>
  <c r="Y15" i="36"/>
  <c r="X15" i="36"/>
  <c r="Z15" i="36" s="1"/>
  <c r="W15" i="36"/>
  <c r="R15" i="36"/>
  <c r="O15" i="36"/>
  <c r="AF14" i="36"/>
  <c r="AE14" i="36"/>
  <c r="AD14" i="36"/>
  <c r="AB14" i="36"/>
  <c r="AA14" i="36"/>
  <c r="AC14" i="36" s="1"/>
  <c r="Y14" i="36"/>
  <c r="X14" i="36"/>
  <c r="Z14" i="36" s="1"/>
  <c r="W14" i="36"/>
  <c r="R14" i="36"/>
  <c r="O14" i="36"/>
  <c r="AF13" i="36"/>
  <c r="AE13" i="36"/>
  <c r="AD13" i="36"/>
  <c r="AB13" i="36"/>
  <c r="AA13" i="36"/>
  <c r="AC13" i="36" s="1"/>
  <c r="Y13" i="36"/>
  <c r="X13" i="36"/>
  <c r="Z13" i="36" s="1"/>
  <c r="W13" i="36"/>
  <c r="R13" i="36"/>
  <c r="O13" i="36"/>
  <c r="AF12" i="36"/>
  <c r="AE12" i="36"/>
  <c r="AD12" i="36"/>
  <c r="AB12" i="36"/>
  <c r="AA12" i="36"/>
  <c r="AC12" i="36" s="1"/>
  <c r="Y12" i="36"/>
  <c r="X12" i="36"/>
  <c r="Z12" i="36" s="1"/>
  <c r="W12" i="36"/>
  <c r="R12" i="36"/>
  <c r="O12" i="36"/>
  <c r="AF11" i="36"/>
  <c r="AE11" i="36"/>
  <c r="AD11" i="36"/>
  <c r="AB11" i="36"/>
  <c r="AA11" i="36"/>
  <c r="AC11" i="36" s="1"/>
  <c r="Y11" i="36"/>
  <c r="X11" i="36"/>
  <c r="Z11" i="36" s="1"/>
  <c r="W11" i="36"/>
  <c r="R11" i="36"/>
  <c r="O11" i="36"/>
  <c r="AF10" i="36"/>
  <c r="AE10" i="36"/>
  <c r="AD10" i="36"/>
  <c r="AB10" i="36"/>
  <c r="AA10" i="36"/>
  <c r="AC10" i="36" s="1"/>
  <c r="Y10" i="36"/>
  <c r="X10" i="36"/>
  <c r="Z10" i="36" s="1"/>
  <c r="W10" i="36"/>
  <c r="R10" i="36"/>
  <c r="O10" i="36"/>
  <c r="AF9" i="36"/>
  <c r="AE9" i="36"/>
  <c r="AD9" i="36"/>
  <c r="AB9" i="36"/>
  <c r="AA9" i="36"/>
  <c r="AC9" i="36" s="1"/>
  <c r="Y9" i="36"/>
  <c r="X9" i="36"/>
  <c r="Z9" i="36" s="1"/>
  <c r="W9" i="36"/>
  <c r="R9" i="36"/>
  <c r="O9" i="36"/>
  <c r="AF8" i="36"/>
  <c r="AE8" i="36"/>
  <c r="AD8" i="36"/>
  <c r="AB8" i="36"/>
  <c r="AA8" i="36"/>
  <c r="AC8" i="36" s="1"/>
  <c r="Y8" i="36"/>
  <c r="X8" i="36"/>
  <c r="Z8" i="36" s="1"/>
  <c r="W8" i="36"/>
  <c r="R8" i="36"/>
  <c r="O8" i="36"/>
  <c r="AF7" i="36"/>
  <c r="AE7" i="36"/>
  <c r="AD7" i="36"/>
  <c r="AB7" i="36"/>
  <c r="AA7" i="36"/>
  <c r="AC7" i="36" s="1"/>
  <c r="Y7" i="36"/>
  <c r="X7" i="36"/>
  <c r="Z7" i="36" s="1"/>
  <c r="W7" i="36"/>
  <c r="R7" i="36"/>
  <c r="O7" i="36"/>
  <c r="AF6" i="36"/>
  <c r="AE6" i="36"/>
  <c r="AD6" i="36"/>
  <c r="AB6" i="36"/>
  <c r="AA6" i="36"/>
  <c r="AC6" i="36" s="1"/>
  <c r="Y6" i="36"/>
  <c r="X6" i="36"/>
  <c r="Z6" i="36" s="1"/>
  <c r="W6" i="36"/>
  <c r="R6" i="36"/>
  <c r="O6" i="36"/>
  <c r="AF5" i="36"/>
  <c r="AE5" i="36"/>
  <c r="AD5" i="36"/>
  <c r="AB5" i="36"/>
  <c r="AA5" i="36"/>
  <c r="AC5" i="36" s="1"/>
  <c r="Y5" i="36"/>
  <c r="X5" i="36"/>
  <c r="Z5" i="36" s="1"/>
  <c r="W5" i="36"/>
  <c r="R5" i="36"/>
  <c r="O5" i="36"/>
  <c r="AF4" i="36"/>
  <c r="AF39" i="36" s="1"/>
  <c r="AE4" i="36"/>
  <c r="AE39" i="36" s="1"/>
  <c r="AE117" i="36" s="1"/>
  <c r="AD4" i="36"/>
  <c r="AB4" i="36"/>
  <c r="AA4" i="36"/>
  <c r="AC4" i="36" s="1"/>
  <c r="Y4" i="36"/>
  <c r="Y39" i="36" s="1"/>
  <c r="X4" i="36"/>
  <c r="Z4" i="36" s="1"/>
  <c r="Z39" i="36" s="1"/>
  <c r="W4" i="36"/>
  <c r="W39" i="36" s="1"/>
  <c r="W117" i="36" s="1"/>
  <c r="R4" i="36"/>
  <c r="O4" i="36"/>
  <c r="AC39" i="36" l="1"/>
  <c r="Z117" i="36"/>
  <c r="AF117" i="36"/>
  <c r="AF488" i="36" s="1"/>
  <c r="AA277" i="36"/>
  <c r="X39" i="36"/>
  <c r="X117" i="36" s="1"/>
  <c r="Z81" i="36"/>
  <c r="Z116" i="36" s="1"/>
  <c r="Z162" i="36"/>
  <c r="Z178" i="36"/>
  <c r="Z210" i="36"/>
  <c r="AA276" i="36"/>
  <c r="AC293" i="36"/>
  <c r="X186" i="36"/>
  <c r="Y241" i="36"/>
  <c r="Y259" i="36" s="1"/>
  <c r="Z219" i="36"/>
  <c r="Z225" i="36"/>
  <c r="Z231" i="36"/>
  <c r="Z237" i="36"/>
  <c r="W265" i="36"/>
  <c r="AD358" i="36"/>
  <c r="Z346" i="36"/>
  <c r="Z392" i="36"/>
  <c r="Z479" i="36"/>
  <c r="AE309" i="36"/>
  <c r="AE358" i="36" s="1"/>
  <c r="AA39" i="36"/>
  <c r="AA117" i="36" s="1"/>
  <c r="AC81" i="36"/>
  <c r="AC116" i="36" s="1"/>
  <c r="AC162" i="36"/>
  <c r="AC186" i="36" s="1"/>
  <c r="Z172" i="36"/>
  <c r="Z194" i="36"/>
  <c r="Z202" i="36"/>
  <c r="AB259" i="36"/>
  <c r="Z218" i="36"/>
  <c r="Z224" i="36"/>
  <c r="Z230" i="36"/>
  <c r="Z236" i="36"/>
  <c r="AA241" i="36"/>
  <c r="AA259" i="36" s="1"/>
  <c r="AC255" i="36"/>
  <c r="AC259" i="36" s="1"/>
  <c r="Z270" i="36"/>
  <c r="AF358" i="36"/>
  <c r="W325" i="36"/>
  <c r="Y347" i="36"/>
  <c r="Z345" i="36"/>
  <c r="AB427" i="36"/>
  <c r="AB117" i="36"/>
  <c r="AD116" i="36"/>
  <c r="AA143" i="36"/>
  <c r="AB186" i="36"/>
  <c r="AD259" i="36"/>
  <c r="AC347" i="36"/>
  <c r="Z412" i="36"/>
  <c r="Z426" i="36" s="1"/>
  <c r="W426" i="36"/>
  <c r="AF116" i="36"/>
  <c r="W162" i="36"/>
  <c r="Y184" i="36"/>
  <c r="Z265" i="36"/>
  <c r="Z325" i="36"/>
  <c r="AC479" i="36"/>
  <c r="AE259" i="36"/>
  <c r="AD117" i="36"/>
  <c r="AD488" i="36" s="1"/>
  <c r="Z123" i="36"/>
  <c r="AC136" i="36"/>
  <c r="AC141" i="36" s="1"/>
  <c r="AC143" i="36" s="1"/>
  <c r="AF186" i="36"/>
  <c r="Y186" i="36"/>
  <c r="Z168" i="36"/>
  <c r="AB211" i="36"/>
  <c r="Z216" i="36"/>
  <c r="Z222" i="36"/>
  <c r="Z228" i="36"/>
  <c r="Z234" i="36"/>
  <c r="Z240" i="36"/>
  <c r="Z328" i="36"/>
  <c r="Z337" i="36" s="1"/>
  <c r="W337" i="36"/>
  <c r="W358" i="36" s="1"/>
  <c r="Z343" i="36"/>
  <c r="AC409" i="36"/>
  <c r="AA133" i="36"/>
  <c r="AC194" i="36"/>
  <c r="AC211" i="36" s="1"/>
  <c r="AE202" i="36"/>
  <c r="AE211" i="36" s="1"/>
  <c r="Y276" i="36"/>
  <c r="Y277" i="36" s="1"/>
  <c r="X358" i="36"/>
  <c r="Z293" i="36"/>
  <c r="Z309" i="36"/>
  <c r="AC430" i="36"/>
  <c r="AC448" i="36" s="1"/>
  <c r="AA448" i="36"/>
  <c r="AC350" i="36"/>
  <c r="AC357" i="36" s="1"/>
  <c r="AA357" i="36"/>
  <c r="Z120" i="36"/>
  <c r="Z125" i="36" s="1"/>
  <c r="Z143" i="36" s="1"/>
  <c r="W125" i="36"/>
  <c r="W143" i="36" s="1"/>
  <c r="Z128" i="36"/>
  <c r="Z133" i="36" s="1"/>
  <c r="Y133" i="36"/>
  <c r="Y143" i="36" s="1"/>
  <c r="AE151" i="36"/>
  <c r="Z165" i="36"/>
  <c r="Z173" i="36" s="1"/>
  <c r="W173" i="36"/>
  <c r="Z179" i="36"/>
  <c r="AA184" i="36"/>
  <c r="Z255" i="36"/>
  <c r="AA358" i="36"/>
  <c r="Z268" i="36"/>
  <c r="Z271" i="36" s="1"/>
  <c r="W271" i="36"/>
  <c r="Y116" i="36"/>
  <c r="Y117" i="36" s="1"/>
  <c r="X143" i="36"/>
  <c r="Z220" i="36"/>
  <c r="Z226" i="36"/>
  <c r="Z232" i="36"/>
  <c r="Z238" i="36"/>
  <c r="AB358" i="36"/>
  <c r="Z341" i="36"/>
  <c r="X427" i="36"/>
  <c r="W427" i="36"/>
  <c r="AC361" i="36"/>
  <c r="AC392" i="36" s="1"/>
  <c r="Z176" i="36"/>
  <c r="Z184" i="36" s="1"/>
  <c r="Z214" i="36"/>
  <c r="Z274" i="36"/>
  <c r="Z276" i="36" s="1"/>
  <c r="Z340" i="36"/>
  <c r="Y151" i="36"/>
  <c r="AA162" i="36"/>
  <c r="W194" i="36"/>
  <c r="W211" i="36" s="1"/>
  <c r="W255" i="36"/>
  <c r="W259" i="36" s="1"/>
  <c r="Y309" i="36"/>
  <c r="W479" i="36"/>
  <c r="Y293" i="36"/>
  <c r="Y358" i="36" s="1"/>
  <c r="AE488" i="36" l="1"/>
  <c r="Y488" i="36"/>
  <c r="AC427" i="36"/>
  <c r="AC358" i="36"/>
  <c r="Z358" i="36"/>
  <c r="AA186" i="36"/>
  <c r="AA488" i="36" s="1"/>
  <c r="AB488" i="36"/>
  <c r="Z427" i="36"/>
  <c r="Z277" i="36"/>
  <c r="AC117" i="36"/>
  <c r="Z347" i="36"/>
  <c r="Z186" i="36"/>
  <c r="W186" i="36"/>
  <c r="W488" i="36" s="1"/>
  <c r="Z211" i="36"/>
  <c r="Z488" i="36" s="1"/>
  <c r="W277" i="36"/>
  <c r="Z241" i="36"/>
  <c r="Z259" i="36" s="1"/>
  <c r="X488" i="36"/>
  <c r="AC488" i="36" l="1"/>
  <c r="AE484" i="35" l="1"/>
  <c r="AD484" i="35"/>
  <c r="X484" i="35"/>
  <c r="W484" i="35"/>
  <c r="AF483" i="35"/>
  <c r="AE483" i="35"/>
  <c r="AD483" i="35"/>
  <c r="AC483" i="35"/>
  <c r="AB483" i="35"/>
  <c r="AA483" i="35"/>
  <c r="Y483" i="35"/>
  <c r="X483" i="35"/>
  <c r="W483" i="35"/>
  <c r="Z483" i="35" s="1"/>
  <c r="R483" i="35"/>
  <c r="O483" i="35"/>
  <c r="AF482" i="35"/>
  <c r="AE482" i="35"/>
  <c r="AD482" i="35"/>
  <c r="AC482" i="35"/>
  <c r="AB482" i="35"/>
  <c r="AA482" i="35"/>
  <c r="Y482" i="35"/>
  <c r="X482" i="35"/>
  <c r="W482" i="35"/>
  <c r="Z482" i="35" s="1"/>
  <c r="R482" i="35"/>
  <c r="O482" i="35"/>
  <c r="AF481" i="35"/>
  <c r="AE481" i="35"/>
  <c r="AD481" i="35"/>
  <c r="AC481" i="35"/>
  <c r="AB481" i="35"/>
  <c r="AA481" i="35"/>
  <c r="Y481" i="35"/>
  <c r="X481" i="35"/>
  <c r="W481" i="35"/>
  <c r="Z481" i="35" s="1"/>
  <c r="R481" i="35"/>
  <c r="O481" i="35"/>
  <c r="AF480" i="35"/>
  <c r="AF484" i="35" s="1"/>
  <c r="AE480" i="35"/>
  <c r="AD480" i="35"/>
  <c r="AC480" i="35"/>
  <c r="AC484" i="35" s="1"/>
  <c r="AB480" i="35"/>
  <c r="AB484" i="35" s="1"/>
  <c r="AA480" i="35"/>
  <c r="AA484" i="35" s="1"/>
  <c r="Y480" i="35"/>
  <c r="Y484" i="35" s="1"/>
  <c r="X480" i="35"/>
  <c r="W480" i="35"/>
  <c r="Z480" i="35" s="1"/>
  <c r="Z484" i="35" s="1"/>
  <c r="R480" i="35"/>
  <c r="O480" i="35"/>
  <c r="AB477" i="35"/>
  <c r="AF476" i="35"/>
  <c r="AE476" i="35"/>
  <c r="AD476" i="35"/>
  <c r="AB476" i="35"/>
  <c r="AA476" i="35"/>
  <c r="AC476" i="35" s="1"/>
  <c r="Z476" i="35"/>
  <c r="Y476" i="35"/>
  <c r="X476" i="35"/>
  <c r="W476" i="35"/>
  <c r="R476" i="35"/>
  <c r="O476" i="35"/>
  <c r="AF475" i="35"/>
  <c r="AE475" i="35"/>
  <c r="AD475" i="35"/>
  <c r="AB475" i="35"/>
  <c r="AA475" i="35"/>
  <c r="AC475" i="35" s="1"/>
  <c r="Z475" i="35"/>
  <c r="Y475" i="35"/>
  <c r="X475" i="35"/>
  <c r="W475" i="35"/>
  <c r="R475" i="35"/>
  <c r="O475" i="35"/>
  <c r="AF474" i="35"/>
  <c r="AE474" i="35"/>
  <c r="AD474" i="35"/>
  <c r="AB474" i="35"/>
  <c r="AA474" i="35"/>
  <c r="AC474" i="35" s="1"/>
  <c r="Z474" i="35"/>
  <c r="Y474" i="35"/>
  <c r="X474" i="35"/>
  <c r="W474" i="35"/>
  <c r="R474" i="35"/>
  <c r="O474" i="35"/>
  <c r="AF473" i="35"/>
  <c r="AE473" i="35"/>
  <c r="AD473" i="35"/>
  <c r="AB473" i="35"/>
  <c r="AA473" i="35"/>
  <c r="AC473" i="35" s="1"/>
  <c r="Z473" i="35"/>
  <c r="Y473" i="35"/>
  <c r="X473" i="35"/>
  <c r="W473" i="35"/>
  <c r="R473" i="35"/>
  <c r="O473" i="35"/>
  <c r="AF472" i="35"/>
  <c r="AE472" i="35"/>
  <c r="AD472" i="35"/>
  <c r="AB472" i="35"/>
  <c r="AA472" i="35"/>
  <c r="AC472" i="35" s="1"/>
  <c r="Z472" i="35"/>
  <c r="Y472" i="35"/>
  <c r="X472" i="35"/>
  <c r="W472" i="35"/>
  <c r="R472" i="35"/>
  <c r="O472" i="35"/>
  <c r="AF471" i="35"/>
  <c r="AE471" i="35"/>
  <c r="AD471" i="35"/>
  <c r="AB471" i="35"/>
  <c r="AA471" i="35"/>
  <c r="AC471" i="35" s="1"/>
  <c r="Z471" i="35"/>
  <c r="Y471" i="35"/>
  <c r="X471" i="35"/>
  <c r="W471" i="35"/>
  <c r="R471" i="35"/>
  <c r="O471" i="35"/>
  <c r="AF470" i="35"/>
  <c r="AE470" i="35"/>
  <c r="AD470" i="35"/>
  <c r="AB470" i="35"/>
  <c r="AA470" i="35"/>
  <c r="AC470" i="35" s="1"/>
  <c r="Z470" i="35"/>
  <c r="Y470" i="35"/>
  <c r="X470" i="35"/>
  <c r="W470" i="35"/>
  <c r="R470" i="35"/>
  <c r="O470" i="35"/>
  <c r="AF469" i="35"/>
  <c r="AE469" i="35"/>
  <c r="AD469" i="35"/>
  <c r="AB469" i="35"/>
  <c r="AA469" i="35"/>
  <c r="AC469" i="35" s="1"/>
  <c r="Z469" i="35"/>
  <c r="Y469" i="35"/>
  <c r="X469" i="35"/>
  <c r="W469" i="35"/>
  <c r="R469" i="35"/>
  <c r="O469" i="35"/>
  <c r="AF468" i="35"/>
  <c r="AE468" i="35"/>
  <c r="AD468" i="35"/>
  <c r="AB468" i="35"/>
  <c r="AA468" i="35"/>
  <c r="AC468" i="35" s="1"/>
  <c r="Z468" i="35"/>
  <c r="Y468" i="35"/>
  <c r="X468" i="35"/>
  <c r="W468" i="35"/>
  <c r="R468" i="35"/>
  <c r="O468" i="35"/>
  <c r="AF467" i="35"/>
  <c r="AE467" i="35"/>
  <c r="AD467" i="35"/>
  <c r="AB467" i="35"/>
  <c r="AA467" i="35"/>
  <c r="AC467" i="35" s="1"/>
  <c r="Z467" i="35"/>
  <c r="Y467" i="35"/>
  <c r="X467" i="35"/>
  <c r="W467" i="35"/>
  <c r="R467" i="35"/>
  <c r="O467" i="35"/>
  <c r="AF466" i="35"/>
  <c r="AE466" i="35"/>
  <c r="AD466" i="35"/>
  <c r="AB466" i="35"/>
  <c r="AA466" i="35"/>
  <c r="AC466" i="35" s="1"/>
  <c r="Z466" i="35"/>
  <c r="Y466" i="35"/>
  <c r="X466" i="35"/>
  <c r="W466" i="35"/>
  <c r="R466" i="35"/>
  <c r="O466" i="35"/>
  <c r="AF465" i="35"/>
  <c r="AE465" i="35"/>
  <c r="AD465" i="35"/>
  <c r="AB465" i="35"/>
  <c r="AA465" i="35"/>
  <c r="AC465" i="35" s="1"/>
  <c r="Z465" i="35"/>
  <c r="Y465" i="35"/>
  <c r="X465" i="35"/>
  <c r="W465" i="35"/>
  <c r="R465" i="35"/>
  <c r="O465" i="35"/>
  <c r="AF464" i="35"/>
  <c r="AE464" i="35"/>
  <c r="AD464" i="35"/>
  <c r="AB464" i="35"/>
  <c r="AA464" i="35"/>
  <c r="AC464" i="35" s="1"/>
  <c r="Z464" i="35"/>
  <c r="Y464" i="35"/>
  <c r="X464" i="35"/>
  <c r="W464" i="35"/>
  <c r="R464" i="35"/>
  <c r="O464" i="35"/>
  <c r="AF463" i="35"/>
  <c r="AE463" i="35"/>
  <c r="AD463" i="35"/>
  <c r="AB463" i="35"/>
  <c r="AA463" i="35"/>
  <c r="AC463" i="35" s="1"/>
  <c r="Z463" i="35"/>
  <c r="Y463" i="35"/>
  <c r="X463" i="35"/>
  <c r="W463" i="35"/>
  <c r="R463" i="35"/>
  <c r="O463" i="35"/>
  <c r="AF462" i="35"/>
  <c r="AE462" i="35"/>
  <c r="AD462" i="35"/>
  <c r="AB462" i="35"/>
  <c r="AA462" i="35"/>
  <c r="AC462" i="35" s="1"/>
  <c r="Z462" i="35"/>
  <c r="Y462" i="35"/>
  <c r="X462" i="35"/>
  <c r="W462" i="35"/>
  <c r="R462" i="35"/>
  <c r="O462" i="35"/>
  <c r="AF461" i="35"/>
  <c r="AE461" i="35"/>
  <c r="AD461" i="35"/>
  <c r="AB461" i="35"/>
  <c r="AA461" i="35"/>
  <c r="AC461" i="35" s="1"/>
  <c r="Z461" i="35"/>
  <c r="Y461" i="35"/>
  <c r="X461" i="35"/>
  <c r="W461" i="35"/>
  <c r="R461" i="35"/>
  <c r="O461" i="35"/>
  <c r="AF460" i="35"/>
  <c r="AE460" i="35"/>
  <c r="AD460" i="35"/>
  <c r="AB460" i="35"/>
  <c r="AA460" i="35"/>
  <c r="AC460" i="35" s="1"/>
  <c r="Z460" i="35"/>
  <c r="Y460" i="35"/>
  <c r="X460" i="35"/>
  <c r="W460" i="35"/>
  <c r="R460" i="35"/>
  <c r="O460" i="35"/>
  <c r="AF459" i="35"/>
  <c r="AE459" i="35"/>
  <c r="AD459" i="35"/>
  <c r="AB459" i="35"/>
  <c r="AA459" i="35"/>
  <c r="AC459" i="35" s="1"/>
  <c r="Z459" i="35"/>
  <c r="Y459" i="35"/>
  <c r="X459" i="35"/>
  <c r="W459" i="35"/>
  <c r="R459" i="35"/>
  <c r="O459" i="35"/>
  <c r="AF458" i="35"/>
  <c r="AE458" i="35"/>
  <c r="AD458" i="35"/>
  <c r="AB458" i="35"/>
  <c r="AA458" i="35"/>
  <c r="AC458" i="35" s="1"/>
  <c r="Z458" i="35"/>
  <c r="Y458" i="35"/>
  <c r="X458" i="35"/>
  <c r="W458" i="35"/>
  <c r="R458" i="35"/>
  <c r="O458" i="35"/>
  <c r="AF457" i="35"/>
  <c r="AE457" i="35"/>
  <c r="AD457" i="35"/>
  <c r="AB457" i="35"/>
  <c r="AA457" i="35"/>
  <c r="AC457" i="35" s="1"/>
  <c r="Z457" i="35"/>
  <c r="Y457" i="35"/>
  <c r="X457" i="35"/>
  <c r="W457" i="35"/>
  <c r="R457" i="35"/>
  <c r="O457" i="35"/>
  <c r="AF456" i="35"/>
  <c r="AE456" i="35"/>
  <c r="AD456" i="35"/>
  <c r="AB456" i="35"/>
  <c r="AA456" i="35"/>
  <c r="AC456" i="35" s="1"/>
  <c r="Z456" i="35"/>
  <c r="Y456" i="35"/>
  <c r="X456" i="35"/>
  <c r="W456" i="35"/>
  <c r="R456" i="35"/>
  <c r="O456" i="35"/>
  <c r="AF455" i="35"/>
  <c r="AE455" i="35"/>
  <c r="AD455" i="35"/>
  <c r="AB455" i="35"/>
  <c r="AA455" i="35"/>
  <c r="AC455" i="35" s="1"/>
  <c r="Z455" i="35"/>
  <c r="Y455" i="35"/>
  <c r="X455" i="35"/>
  <c r="W455" i="35"/>
  <c r="R455" i="35"/>
  <c r="O455" i="35"/>
  <c r="AF454" i="35"/>
  <c r="AE454" i="35"/>
  <c r="AD454" i="35"/>
  <c r="AB454" i="35"/>
  <c r="AA454" i="35"/>
  <c r="AC454" i="35" s="1"/>
  <c r="Z454" i="35"/>
  <c r="Y454" i="35"/>
  <c r="X454" i="35"/>
  <c r="W454" i="35"/>
  <c r="R454" i="35"/>
  <c r="O454" i="35"/>
  <c r="AF453" i="35"/>
  <c r="AE453" i="35"/>
  <c r="AD453" i="35"/>
  <c r="AB453" i="35"/>
  <c r="AA453" i="35"/>
  <c r="AC453" i="35" s="1"/>
  <c r="Z453" i="35"/>
  <c r="Y453" i="35"/>
  <c r="X453" i="35"/>
  <c r="W453" i="35"/>
  <c r="R453" i="35"/>
  <c r="O453" i="35"/>
  <c r="AF452" i="35"/>
  <c r="AE452" i="35"/>
  <c r="AD452" i="35"/>
  <c r="AB452" i="35"/>
  <c r="AA452" i="35"/>
  <c r="AC452" i="35" s="1"/>
  <c r="Z452" i="35"/>
  <c r="Y452" i="35"/>
  <c r="X452" i="35"/>
  <c r="W452" i="35"/>
  <c r="R452" i="35"/>
  <c r="O452" i="35"/>
  <c r="AF451" i="35"/>
  <c r="AE451" i="35"/>
  <c r="AD451" i="35"/>
  <c r="AB451" i="35"/>
  <c r="AA451" i="35"/>
  <c r="AC451" i="35" s="1"/>
  <c r="Z451" i="35"/>
  <c r="Y451" i="35"/>
  <c r="X451" i="35"/>
  <c r="W451" i="35"/>
  <c r="R451" i="35"/>
  <c r="O451" i="35"/>
  <c r="AF450" i="35"/>
  <c r="AE450" i="35"/>
  <c r="AD450" i="35"/>
  <c r="AB450" i="35"/>
  <c r="AA450" i="35"/>
  <c r="AC450" i="35" s="1"/>
  <c r="Z450" i="35"/>
  <c r="Y450" i="35"/>
  <c r="X450" i="35"/>
  <c r="W450" i="35"/>
  <c r="R450" i="35"/>
  <c r="O450" i="35"/>
  <c r="AF449" i="35"/>
  <c r="AF477" i="35" s="1"/>
  <c r="AE449" i="35"/>
  <c r="AE477" i="35" s="1"/>
  <c r="AD449" i="35"/>
  <c r="AD477" i="35" s="1"/>
  <c r="AB449" i="35"/>
  <c r="AA449" i="35"/>
  <c r="Z449" i="35"/>
  <c r="Z477" i="35" s="1"/>
  <c r="Y449" i="35"/>
  <c r="Y477" i="35" s="1"/>
  <c r="X449" i="35"/>
  <c r="X477" i="35" s="1"/>
  <c r="W449" i="35"/>
  <c r="W477" i="35" s="1"/>
  <c r="R449" i="35"/>
  <c r="O449" i="35"/>
  <c r="AF446" i="35"/>
  <c r="AA446" i="35"/>
  <c r="AF445" i="35"/>
  <c r="AE445" i="35"/>
  <c r="AD445" i="35"/>
  <c r="AC445" i="35"/>
  <c r="AB445" i="35"/>
  <c r="AA445" i="35"/>
  <c r="Y445" i="35"/>
  <c r="X445" i="35"/>
  <c r="W445" i="35"/>
  <c r="R445" i="35"/>
  <c r="O445" i="35"/>
  <c r="AF444" i="35"/>
  <c r="AE444" i="35"/>
  <c r="AD444" i="35"/>
  <c r="AC444" i="35"/>
  <c r="AB444" i="35"/>
  <c r="AA444" i="35"/>
  <c r="Y444" i="35"/>
  <c r="X444" i="35"/>
  <c r="Z444" i="35" s="1"/>
  <c r="W444" i="35"/>
  <c r="R444" i="35"/>
  <c r="O444" i="35"/>
  <c r="AF443" i="35"/>
  <c r="AE443" i="35"/>
  <c r="AD443" i="35"/>
  <c r="AC443" i="35"/>
  <c r="AB443" i="35"/>
  <c r="AA443" i="35"/>
  <c r="Y443" i="35"/>
  <c r="X443" i="35"/>
  <c r="W443" i="35"/>
  <c r="R443" i="35"/>
  <c r="O443" i="35"/>
  <c r="AF442" i="35"/>
  <c r="AE442" i="35"/>
  <c r="AD442" i="35"/>
  <c r="AC442" i="35"/>
  <c r="AB442" i="35"/>
  <c r="AA442" i="35"/>
  <c r="Y442" i="35"/>
  <c r="X442" i="35"/>
  <c r="Z442" i="35" s="1"/>
  <c r="W442" i="35"/>
  <c r="R442" i="35"/>
  <c r="O442" i="35"/>
  <c r="AF441" i="35"/>
  <c r="AE441" i="35"/>
  <c r="AD441" i="35"/>
  <c r="AC441" i="35"/>
  <c r="AB441" i="35"/>
  <c r="AA441" i="35"/>
  <c r="Y441" i="35"/>
  <c r="X441" i="35"/>
  <c r="W441" i="35"/>
  <c r="R441" i="35"/>
  <c r="O441" i="35"/>
  <c r="AF440" i="35"/>
  <c r="AE440" i="35"/>
  <c r="AD440" i="35"/>
  <c r="AC440" i="35"/>
  <c r="AB440" i="35"/>
  <c r="AA440" i="35"/>
  <c r="Y440" i="35"/>
  <c r="X440" i="35"/>
  <c r="Z440" i="35" s="1"/>
  <c r="W440" i="35"/>
  <c r="R440" i="35"/>
  <c r="O440" i="35"/>
  <c r="AF439" i="35"/>
  <c r="AE439" i="35"/>
  <c r="AD439" i="35"/>
  <c r="AC439" i="35"/>
  <c r="AB439" i="35"/>
  <c r="AA439" i="35"/>
  <c r="Y439" i="35"/>
  <c r="X439" i="35"/>
  <c r="W439" i="35"/>
  <c r="Z439" i="35" s="1"/>
  <c r="R439" i="35"/>
  <c r="O439" i="35"/>
  <c r="AF438" i="35"/>
  <c r="AE438" i="35"/>
  <c r="AD438" i="35"/>
  <c r="AC438" i="35"/>
  <c r="AB438" i="35"/>
  <c r="AA438" i="35"/>
  <c r="Y438" i="35"/>
  <c r="X438" i="35"/>
  <c r="W438" i="35"/>
  <c r="R438" i="35"/>
  <c r="O438" i="35"/>
  <c r="AF437" i="35"/>
  <c r="AE437" i="35"/>
  <c r="AD437" i="35"/>
  <c r="AC437" i="35"/>
  <c r="AB437" i="35"/>
  <c r="AA437" i="35"/>
  <c r="Y437" i="35"/>
  <c r="X437" i="35"/>
  <c r="W437" i="35"/>
  <c r="R437" i="35"/>
  <c r="O437" i="35"/>
  <c r="AF436" i="35"/>
  <c r="AE436" i="35"/>
  <c r="AD436" i="35"/>
  <c r="AC436" i="35"/>
  <c r="AB436" i="35"/>
  <c r="AA436" i="35"/>
  <c r="Y436" i="35"/>
  <c r="X436" i="35"/>
  <c r="W436" i="35"/>
  <c r="Z436" i="35" s="1"/>
  <c r="R436" i="35"/>
  <c r="O436" i="35"/>
  <c r="AF435" i="35"/>
  <c r="AE435" i="35"/>
  <c r="AD435" i="35"/>
  <c r="AC435" i="35"/>
  <c r="AB435" i="35"/>
  <c r="AA435" i="35"/>
  <c r="Y435" i="35"/>
  <c r="X435" i="35"/>
  <c r="W435" i="35"/>
  <c r="Z435" i="35" s="1"/>
  <c r="R435" i="35"/>
  <c r="O435" i="35"/>
  <c r="AF434" i="35"/>
  <c r="AE434" i="35"/>
  <c r="AD434" i="35"/>
  <c r="AC434" i="35"/>
  <c r="AB434" i="35"/>
  <c r="AA434" i="35"/>
  <c r="Y434" i="35"/>
  <c r="X434" i="35"/>
  <c r="W434" i="35"/>
  <c r="Z434" i="35" s="1"/>
  <c r="R434" i="35"/>
  <c r="O434" i="35"/>
  <c r="AF433" i="35"/>
  <c r="AE433" i="35"/>
  <c r="AD433" i="35"/>
  <c r="AC433" i="35"/>
  <c r="AB433" i="35"/>
  <c r="AA433" i="35"/>
  <c r="Y433" i="35"/>
  <c r="X433" i="35"/>
  <c r="W433" i="35"/>
  <c r="R433" i="35"/>
  <c r="O433" i="35"/>
  <c r="AF432" i="35"/>
  <c r="AE432" i="35"/>
  <c r="AD432" i="35"/>
  <c r="AC432" i="35"/>
  <c r="AB432" i="35"/>
  <c r="AA432" i="35"/>
  <c r="Y432" i="35"/>
  <c r="X432" i="35"/>
  <c r="W432" i="35"/>
  <c r="R432" i="35"/>
  <c r="O432" i="35"/>
  <c r="AF431" i="35"/>
  <c r="AE431" i="35"/>
  <c r="AD431" i="35"/>
  <c r="AC431" i="35"/>
  <c r="AB431" i="35"/>
  <c r="AA431" i="35"/>
  <c r="Y431" i="35"/>
  <c r="X431" i="35"/>
  <c r="W431" i="35"/>
  <c r="R431" i="35"/>
  <c r="O431" i="35"/>
  <c r="AF430" i="35"/>
  <c r="AE430" i="35"/>
  <c r="AD430" i="35"/>
  <c r="AC430" i="35"/>
  <c r="AB430" i="35"/>
  <c r="AA430" i="35"/>
  <c r="Y430" i="35"/>
  <c r="X430" i="35"/>
  <c r="W430" i="35"/>
  <c r="Z430" i="35" s="1"/>
  <c r="R430" i="35"/>
  <c r="O430" i="35"/>
  <c r="AF429" i="35"/>
  <c r="AE429" i="35"/>
  <c r="AD429" i="35"/>
  <c r="AC429" i="35"/>
  <c r="AB429" i="35"/>
  <c r="AA429" i="35"/>
  <c r="Y429" i="35"/>
  <c r="X429" i="35"/>
  <c r="W429" i="35"/>
  <c r="Z429" i="35" s="1"/>
  <c r="R429" i="35"/>
  <c r="O429" i="35"/>
  <c r="AF428" i="35"/>
  <c r="AE428" i="35"/>
  <c r="AE446" i="35" s="1"/>
  <c r="AD428" i="35"/>
  <c r="AD446" i="35" s="1"/>
  <c r="AC428" i="35"/>
  <c r="AC446" i="35" s="1"/>
  <c r="AB428" i="35"/>
  <c r="AB446" i="35" s="1"/>
  <c r="AA428" i="35"/>
  <c r="Y428" i="35"/>
  <c r="X428" i="35"/>
  <c r="X446" i="35" s="1"/>
  <c r="W428" i="35"/>
  <c r="W446" i="35" s="1"/>
  <c r="R428" i="35"/>
  <c r="O428" i="35"/>
  <c r="W424" i="35"/>
  <c r="AF423" i="35"/>
  <c r="AE423" i="35"/>
  <c r="AD423" i="35"/>
  <c r="AC423" i="35"/>
  <c r="AB423" i="35"/>
  <c r="AA423" i="35"/>
  <c r="Z423" i="35"/>
  <c r="Y423" i="35"/>
  <c r="X423" i="35"/>
  <c r="W423" i="35"/>
  <c r="R423" i="35"/>
  <c r="O423" i="35"/>
  <c r="AF422" i="35"/>
  <c r="AE422" i="35"/>
  <c r="AD422" i="35"/>
  <c r="AC422" i="35"/>
  <c r="AB422" i="35"/>
  <c r="AA422" i="35"/>
  <c r="Z422" i="35"/>
  <c r="Y422" i="35"/>
  <c r="X422" i="35"/>
  <c r="W422" i="35"/>
  <c r="R422" i="35"/>
  <c r="O422" i="35"/>
  <c r="AF421" i="35"/>
  <c r="AE421" i="35"/>
  <c r="AD421" i="35"/>
  <c r="AC421" i="35"/>
  <c r="AB421" i="35"/>
  <c r="AA421" i="35"/>
  <c r="Z421" i="35"/>
  <c r="Y421" i="35"/>
  <c r="X421" i="35"/>
  <c r="W421" i="35"/>
  <c r="R421" i="35"/>
  <c r="O421" i="35"/>
  <c r="AF420" i="35"/>
  <c r="AE420" i="35"/>
  <c r="AD420" i="35"/>
  <c r="AB420" i="35"/>
  <c r="AC420" i="35" s="1"/>
  <c r="AA420" i="35"/>
  <c r="Z420" i="35"/>
  <c r="Y420" i="35"/>
  <c r="X420" i="35"/>
  <c r="W420" i="35"/>
  <c r="R420" i="35"/>
  <c r="O420" i="35"/>
  <c r="AF419" i="35"/>
  <c r="X419" i="35"/>
  <c r="W419" i="35"/>
  <c r="U419" i="35"/>
  <c r="T419" i="35"/>
  <c r="S419" i="35"/>
  <c r="R419" i="35"/>
  <c r="N419" i="35"/>
  <c r="O419" i="35" s="1"/>
  <c r="J419" i="35"/>
  <c r="I419" i="35"/>
  <c r="H419" i="35"/>
  <c r="AD419" i="35" s="1"/>
  <c r="G419" i="35"/>
  <c r="AB419" i="35" s="1"/>
  <c r="AB424" i="35" s="1"/>
  <c r="F419" i="35"/>
  <c r="AA419" i="35" s="1"/>
  <c r="E419" i="35"/>
  <c r="AF418" i="35"/>
  <c r="AE418" i="35"/>
  <c r="AD418" i="35"/>
  <c r="AB418" i="35"/>
  <c r="AA418" i="35"/>
  <c r="AC418" i="35" s="1"/>
  <c r="Y418" i="35"/>
  <c r="X418" i="35"/>
  <c r="W418" i="35"/>
  <c r="Z418" i="35" s="1"/>
  <c r="R418" i="35"/>
  <c r="O418" i="35"/>
  <c r="AF417" i="35"/>
  <c r="AE417" i="35"/>
  <c r="AD417" i="35"/>
  <c r="AB417" i="35"/>
  <c r="AA417" i="35"/>
  <c r="AC417" i="35" s="1"/>
  <c r="Y417" i="35"/>
  <c r="X417" i="35"/>
  <c r="W417" i="35"/>
  <c r="Z417" i="35" s="1"/>
  <c r="R417" i="35"/>
  <c r="O417" i="35"/>
  <c r="AF416" i="35"/>
  <c r="AE416" i="35"/>
  <c r="AD416" i="35"/>
  <c r="AB416" i="35"/>
  <c r="AA416" i="35"/>
  <c r="AC416" i="35" s="1"/>
  <c r="Y416" i="35"/>
  <c r="X416" i="35"/>
  <c r="W416" i="35"/>
  <c r="Z416" i="35" s="1"/>
  <c r="R416" i="35"/>
  <c r="O416" i="35"/>
  <c r="AF415" i="35"/>
  <c r="AE415" i="35"/>
  <c r="AD415" i="35"/>
  <c r="AB415" i="35"/>
  <c r="AA415" i="35"/>
  <c r="AC415" i="35" s="1"/>
  <c r="Y415" i="35"/>
  <c r="X415" i="35"/>
  <c r="W415" i="35"/>
  <c r="Z415" i="35" s="1"/>
  <c r="R415" i="35"/>
  <c r="O415" i="35"/>
  <c r="AF414" i="35"/>
  <c r="AE414" i="35"/>
  <c r="AD414" i="35"/>
  <c r="AB414" i="35"/>
  <c r="AA414" i="35"/>
  <c r="AC414" i="35" s="1"/>
  <c r="Y414" i="35"/>
  <c r="X414" i="35"/>
  <c r="W414" i="35"/>
  <c r="Z414" i="35" s="1"/>
  <c r="R414" i="35"/>
  <c r="O414" i="35"/>
  <c r="AF413" i="35"/>
  <c r="AE413" i="35"/>
  <c r="AD413" i="35"/>
  <c r="AB413" i="35"/>
  <c r="AA413" i="35"/>
  <c r="AC413" i="35" s="1"/>
  <c r="Y413" i="35"/>
  <c r="X413" i="35"/>
  <c r="W413" i="35"/>
  <c r="Z413" i="35" s="1"/>
  <c r="R413" i="35"/>
  <c r="O413" i="35"/>
  <c r="AF412" i="35"/>
  <c r="AE412" i="35"/>
  <c r="AD412" i="35"/>
  <c r="AC412" i="35"/>
  <c r="AB412" i="35"/>
  <c r="AA412" i="35"/>
  <c r="Y412" i="35"/>
  <c r="X412" i="35"/>
  <c r="W412" i="35"/>
  <c r="Z412" i="35" s="1"/>
  <c r="R412" i="35"/>
  <c r="O412" i="35"/>
  <c r="AF411" i="35"/>
  <c r="AE411" i="35"/>
  <c r="AD411" i="35"/>
  <c r="AC411" i="35"/>
  <c r="AB411" i="35"/>
  <c r="AA411" i="35"/>
  <c r="Y411" i="35"/>
  <c r="X411" i="35"/>
  <c r="W411" i="35"/>
  <c r="Z411" i="35" s="1"/>
  <c r="R411" i="35"/>
  <c r="O411" i="35"/>
  <c r="AF410" i="35"/>
  <c r="AE410" i="35"/>
  <c r="AD410" i="35"/>
  <c r="AC410" i="35"/>
  <c r="AB410" i="35"/>
  <c r="AA410" i="35"/>
  <c r="Y410" i="35"/>
  <c r="X410" i="35"/>
  <c r="W410" i="35"/>
  <c r="Z410" i="35" s="1"/>
  <c r="R410" i="35"/>
  <c r="O410" i="35"/>
  <c r="AF409" i="35"/>
  <c r="AE409" i="35"/>
  <c r="AD409" i="35"/>
  <c r="AC409" i="35"/>
  <c r="AB409" i="35"/>
  <c r="AA409" i="35"/>
  <c r="Y409" i="35"/>
  <c r="X409" i="35"/>
  <c r="W409" i="35"/>
  <c r="Z409" i="35" s="1"/>
  <c r="R409" i="35"/>
  <c r="O409" i="35"/>
  <c r="AF408" i="35"/>
  <c r="AF424" i="35" s="1"/>
  <c r="AE408" i="35"/>
  <c r="AD408" i="35"/>
  <c r="AD424" i="35" s="1"/>
  <c r="AC408" i="35"/>
  <c r="AB408" i="35"/>
  <c r="AA408" i="35"/>
  <c r="AA424" i="35" s="1"/>
  <c r="Y408" i="35"/>
  <c r="X408" i="35"/>
  <c r="X424" i="35" s="1"/>
  <c r="W408" i="35"/>
  <c r="Z408" i="35" s="1"/>
  <c r="R408" i="35"/>
  <c r="O408" i="35"/>
  <c r="AE405" i="35"/>
  <c r="AF404" i="35"/>
  <c r="AE404" i="35"/>
  <c r="AD404" i="35"/>
  <c r="AC404" i="35"/>
  <c r="AB404" i="35"/>
  <c r="AA404" i="35"/>
  <c r="Y404" i="35"/>
  <c r="X404" i="35"/>
  <c r="W404" i="35"/>
  <c r="Z404" i="35" s="1"/>
  <c r="R404" i="35"/>
  <c r="O404" i="35"/>
  <c r="AF403" i="35"/>
  <c r="AE403" i="35"/>
  <c r="AD403" i="35"/>
  <c r="AC403" i="35"/>
  <c r="AB403" i="35"/>
  <c r="AA403" i="35"/>
  <c r="Y403" i="35"/>
  <c r="X403" i="35"/>
  <c r="W403" i="35"/>
  <c r="Z403" i="35" s="1"/>
  <c r="R403" i="35"/>
  <c r="O403" i="35"/>
  <c r="AF402" i="35"/>
  <c r="AE402" i="35"/>
  <c r="AD402" i="35"/>
  <c r="AC402" i="35"/>
  <c r="AB402" i="35"/>
  <c r="AA402" i="35"/>
  <c r="Y402" i="35"/>
  <c r="X402" i="35"/>
  <c r="W402" i="35"/>
  <c r="Z402" i="35" s="1"/>
  <c r="R402" i="35"/>
  <c r="O402" i="35"/>
  <c r="AF401" i="35"/>
  <c r="AE401" i="35"/>
  <c r="AD401" i="35"/>
  <c r="AC401" i="35"/>
  <c r="AB401" i="35"/>
  <c r="AA401" i="35"/>
  <c r="Y401" i="35"/>
  <c r="X401" i="35"/>
  <c r="W401" i="35"/>
  <c r="Z401" i="35" s="1"/>
  <c r="R401" i="35"/>
  <c r="O401" i="35"/>
  <c r="AB400" i="35"/>
  <c r="W400" i="35"/>
  <c r="U400" i="35"/>
  <c r="T400" i="35"/>
  <c r="AE400" i="35" s="1"/>
  <c r="S400" i="35"/>
  <c r="R400" i="35"/>
  <c r="N400" i="35"/>
  <c r="Y400" i="35" s="1"/>
  <c r="M400" i="35"/>
  <c r="X400" i="35" s="1"/>
  <c r="X405" i="35" s="1"/>
  <c r="J400" i="35"/>
  <c r="AF400" i="35" s="1"/>
  <c r="I400" i="35"/>
  <c r="H400" i="35"/>
  <c r="AD400" i="35" s="1"/>
  <c r="AD405" i="35" s="1"/>
  <c r="G400" i="35"/>
  <c r="F400" i="35"/>
  <c r="AA400" i="35" s="1"/>
  <c r="AC400" i="35" s="1"/>
  <c r="E400" i="35"/>
  <c r="AF399" i="35"/>
  <c r="AE399" i="35"/>
  <c r="AD399" i="35"/>
  <c r="AB399" i="35"/>
  <c r="AA399" i="35"/>
  <c r="AC399" i="35" s="1"/>
  <c r="Z399" i="35"/>
  <c r="Y399" i="35"/>
  <c r="X399" i="35"/>
  <c r="W399" i="35"/>
  <c r="R399" i="35"/>
  <c r="O399" i="35"/>
  <c r="AF398" i="35"/>
  <c r="AE398" i="35"/>
  <c r="AD398" i="35"/>
  <c r="AB398" i="35"/>
  <c r="AA398" i="35"/>
  <c r="Z398" i="35"/>
  <c r="Y398" i="35"/>
  <c r="X398" i="35"/>
  <c r="W398" i="35"/>
  <c r="R398" i="35"/>
  <c r="O398" i="35"/>
  <c r="AF397" i="35"/>
  <c r="AE397" i="35"/>
  <c r="AD397" i="35"/>
  <c r="AB397" i="35"/>
  <c r="AA397" i="35"/>
  <c r="AC397" i="35" s="1"/>
  <c r="Z397" i="35"/>
  <c r="Y397" i="35"/>
  <c r="X397" i="35"/>
  <c r="W397" i="35"/>
  <c r="R397" i="35"/>
  <c r="O397" i="35"/>
  <c r="AF396" i="35"/>
  <c r="AE396" i="35"/>
  <c r="AD396" i="35"/>
  <c r="AB396" i="35"/>
  <c r="AA396" i="35"/>
  <c r="Z396" i="35"/>
  <c r="Y396" i="35"/>
  <c r="X396" i="35"/>
  <c r="W396" i="35"/>
  <c r="R396" i="35"/>
  <c r="O396" i="35"/>
  <c r="AF395" i="35"/>
  <c r="AE395" i="35"/>
  <c r="AD395" i="35"/>
  <c r="AB395" i="35"/>
  <c r="AA395" i="35"/>
  <c r="AC395" i="35" s="1"/>
  <c r="Z395" i="35"/>
  <c r="Y395" i="35"/>
  <c r="X395" i="35"/>
  <c r="W395" i="35"/>
  <c r="R395" i="35"/>
  <c r="O395" i="35"/>
  <c r="AF394" i="35"/>
  <c r="AE394" i="35"/>
  <c r="AD394" i="35"/>
  <c r="AB394" i="35"/>
  <c r="AA394" i="35"/>
  <c r="Z394" i="35"/>
  <c r="Y394" i="35"/>
  <c r="X394" i="35"/>
  <c r="W394" i="35"/>
  <c r="R394" i="35"/>
  <c r="O394" i="35"/>
  <c r="AF393" i="35"/>
  <c r="AE393" i="35"/>
  <c r="AD393" i="35"/>
  <c r="AB393" i="35"/>
  <c r="AA393" i="35"/>
  <c r="AC393" i="35" s="1"/>
  <c r="Z393" i="35"/>
  <c r="Y393" i="35"/>
  <c r="X393" i="35"/>
  <c r="W393" i="35"/>
  <c r="R393" i="35"/>
  <c r="O393" i="35"/>
  <c r="AF392" i="35"/>
  <c r="AE392" i="35"/>
  <c r="AD392" i="35"/>
  <c r="AB392" i="35"/>
  <c r="AA392" i="35"/>
  <c r="AC392" i="35" s="1"/>
  <c r="Z392" i="35"/>
  <c r="Y392" i="35"/>
  <c r="X392" i="35"/>
  <c r="W392" i="35"/>
  <c r="R392" i="35"/>
  <c r="O392" i="35"/>
  <c r="AF391" i="35"/>
  <c r="AE391" i="35"/>
  <c r="AD391" i="35"/>
  <c r="AB391" i="35"/>
  <c r="AA391" i="35"/>
  <c r="Z391" i="35"/>
  <c r="Y391" i="35"/>
  <c r="X391" i="35"/>
  <c r="W391" i="35"/>
  <c r="R391" i="35"/>
  <c r="O391" i="35"/>
  <c r="AF390" i="35"/>
  <c r="AE390" i="35"/>
  <c r="AD390" i="35"/>
  <c r="AB390" i="35"/>
  <c r="AA390" i="35"/>
  <c r="AC390" i="35" s="1"/>
  <c r="Z390" i="35"/>
  <c r="Y390" i="35"/>
  <c r="X390" i="35"/>
  <c r="W390" i="35"/>
  <c r="R390" i="35"/>
  <c r="O390" i="35"/>
  <c r="AF389" i="35"/>
  <c r="AF405" i="35" s="1"/>
  <c r="AE389" i="35"/>
  <c r="AD389" i="35"/>
  <c r="AB389" i="35"/>
  <c r="AA389" i="35"/>
  <c r="AA405" i="35" s="1"/>
  <c r="Z389" i="35"/>
  <c r="Y389" i="35"/>
  <c r="X389" i="35"/>
  <c r="W389" i="35"/>
  <c r="W405" i="35" s="1"/>
  <c r="R389" i="35"/>
  <c r="O389" i="35"/>
  <c r="AF385" i="35"/>
  <c r="AE385" i="35"/>
  <c r="AD385" i="35"/>
  <c r="AC385" i="35"/>
  <c r="AB385" i="35"/>
  <c r="AA385" i="35"/>
  <c r="Z385" i="35"/>
  <c r="Y385" i="35"/>
  <c r="X385" i="35"/>
  <c r="W385" i="35"/>
  <c r="R385" i="35"/>
  <c r="O385" i="35"/>
  <c r="AF384" i="35"/>
  <c r="AE384" i="35"/>
  <c r="AD384" i="35"/>
  <c r="AC384" i="35"/>
  <c r="AB384" i="35"/>
  <c r="AA384" i="35"/>
  <c r="Z384" i="35"/>
  <c r="Y384" i="35"/>
  <c r="X384" i="35"/>
  <c r="W384" i="35"/>
  <c r="R384" i="35"/>
  <c r="O384" i="35"/>
  <c r="AF383" i="35"/>
  <c r="AE383" i="35"/>
  <c r="AD383" i="35"/>
  <c r="AC383" i="35"/>
  <c r="AB383" i="35"/>
  <c r="AA383" i="35"/>
  <c r="Z383" i="35"/>
  <c r="Y383" i="35"/>
  <c r="X383" i="35"/>
  <c r="W383" i="35"/>
  <c r="R383" i="35"/>
  <c r="O383" i="35"/>
  <c r="AF382" i="35"/>
  <c r="AE382" i="35"/>
  <c r="AD382" i="35"/>
  <c r="AC382" i="35"/>
  <c r="AB382" i="35"/>
  <c r="AA382" i="35"/>
  <c r="Z382" i="35"/>
  <c r="Y382" i="35"/>
  <c r="X382" i="35"/>
  <c r="W382" i="35"/>
  <c r="R382" i="35"/>
  <c r="O382" i="35"/>
  <c r="AF381" i="35"/>
  <c r="AE381" i="35"/>
  <c r="AD381" i="35"/>
  <c r="AC381" i="35"/>
  <c r="AB381" i="35"/>
  <c r="AA381" i="35"/>
  <c r="Z381" i="35"/>
  <c r="Y381" i="35"/>
  <c r="X381" i="35"/>
  <c r="W381" i="35"/>
  <c r="R381" i="35"/>
  <c r="O381" i="35"/>
  <c r="AF380" i="35"/>
  <c r="AE380" i="35"/>
  <c r="AD380" i="35"/>
  <c r="AC380" i="35"/>
  <c r="AB380" i="35"/>
  <c r="AA380" i="35"/>
  <c r="Z380" i="35"/>
  <c r="Y380" i="35"/>
  <c r="X380" i="35"/>
  <c r="W380" i="35"/>
  <c r="R380" i="35"/>
  <c r="O380" i="35"/>
  <c r="AF379" i="35"/>
  <c r="AE379" i="35"/>
  <c r="AD379" i="35"/>
  <c r="AC379" i="35"/>
  <c r="AB379" i="35"/>
  <c r="AA379" i="35"/>
  <c r="Z379" i="35"/>
  <c r="Y379" i="35"/>
  <c r="X379" i="35"/>
  <c r="W379" i="35"/>
  <c r="R379" i="35"/>
  <c r="O379" i="35"/>
  <c r="AF378" i="35"/>
  <c r="AE378" i="35"/>
  <c r="AD378" i="35"/>
  <c r="AC378" i="35"/>
  <c r="AB378" i="35"/>
  <c r="AA378" i="35"/>
  <c r="Z378" i="35"/>
  <c r="Y378" i="35"/>
  <c r="X378" i="35"/>
  <c r="W378" i="35"/>
  <c r="R378" i="35"/>
  <c r="O378" i="35"/>
  <c r="AF377" i="35"/>
  <c r="AE377" i="35"/>
  <c r="AD377" i="35"/>
  <c r="AC377" i="35"/>
  <c r="AB377" i="35"/>
  <c r="AA377" i="35"/>
  <c r="Z377" i="35"/>
  <c r="Y377" i="35"/>
  <c r="X377" i="35"/>
  <c r="W377" i="35"/>
  <c r="R377" i="35"/>
  <c r="O377" i="35"/>
  <c r="AF376" i="35"/>
  <c r="AE376" i="35"/>
  <c r="AD376" i="35"/>
  <c r="AC376" i="35"/>
  <c r="AB376" i="35"/>
  <c r="AA376" i="35"/>
  <c r="Z376" i="35"/>
  <c r="Y376" i="35"/>
  <c r="X376" i="35"/>
  <c r="W376" i="35"/>
  <c r="R376" i="35"/>
  <c r="O376" i="35"/>
  <c r="AE375" i="35"/>
  <c r="Y375" i="35"/>
  <c r="W375" i="35"/>
  <c r="U375" i="35"/>
  <c r="T375" i="35"/>
  <c r="S375" i="35"/>
  <c r="R375" i="35"/>
  <c r="N375" i="35"/>
  <c r="O375" i="35" s="1"/>
  <c r="J375" i="35"/>
  <c r="AF375" i="35" s="1"/>
  <c r="I375" i="35"/>
  <c r="H375" i="35"/>
  <c r="AD375" i="35" s="1"/>
  <c r="G375" i="35"/>
  <c r="AB375" i="35" s="1"/>
  <c r="AB386" i="35" s="1"/>
  <c r="F375" i="35"/>
  <c r="AA375" i="35" s="1"/>
  <c r="E375" i="35"/>
  <c r="D375" i="35"/>
  <c r="X375" i="35" s="1"/>
  <c r="Z375" i="35" s="1"/>
  <c r="AF374" i="35"/>
  <c r="AE374" i="35"/>
  <c r="AD374" i="35"/>
  <c r="AB374" i="35"/>
  <c r="AC374" i="35" s="1"/>
  <c r="AA374" i="35"/>
  <c r="Y374" i="35"/>
  <c r="X374" i="35"/>
  <c r="W374" i="35"/>
  <c r="Z374" i="35" s="1"/>
  <c r="R374" i="35"/>
  <c r="O374" i="35"/>
  <c r="AF373" i="35"/>
  <c r="AE373" i="35"/>
  <c r="AD373" i="35"/>
  <c r="AB373" i="35"/>
  <c r="AC373" i="35" s="1"/>
  <c r="AA373" i="35"/>
  <c r="Y373" i="35"/>
  <c r="X373" i="35"/>
  <c r="W373" i="35"/>
  <c r="R373" i="35"/>
  <c r="O373" i="35"/>
  <c r="AF372" i="35"/>
  <c r="AE372" i="35"/>
  <c r="AD372" i="35"/>
  <c r="AB372" i="35"/>
  <c r="AC372" i="35" s="1"/>
  <c r="AA372" i="35"/>
  <c r="Y372" i="35"/>
  <c r="X372" i="35"/>
  <c r="W372" i="35"/>
  <c r="R372" i="35"/>
  <c r="O372" i="35"/>
  <c r="AF371" i="35"/>
  <c r="AE371" i="35"/>
  <c r="AD371" i="35"/>
  <c r="AB371" i="35"/>
  <c r="AC371" i="35" s="1"/>
  <c r="AA371" i="35"/>
  <c r="Y371" i="35"/>
  <c r="X371" i="35"/>
  <c r="W371" i="35"/>
  <c r="Z371" i="35" s="1"/>
  <c r="R371" i="35"/>
  <c r="O371" i="35"/>
  <c r="AF370" i="35"/>
  <c r="AE370" i="35"/>
  <c r="AD370" i="35"/>
  <c r="AB370" i="35"/>
  <c r="AC370" i="35" s="1"/>
  <c r="AA370" i="35"/>
  <c r="Y370" i="35"/>
  <c r="X370" i="35"/>
  <c r="W370" i="35"/>
  <c r="Z370" i="35" s="1"/>
  <c r="R370" i="35"/>
  <c r="O370" i="35"/>
  <c r="AF369" i="35"/>
  <c r="AE369" i="35"/>
  <c r="AD369" i="35"/>
  <c r="AB369" i="35"/>
  <c r="AC369" i="35" s="1"/>
  <c r="AA369" i="35"/>
  <c r="Y369" i="35"/>
  <c r="X369" i="35"/>
  <c r="W369" i="35"/>
  <c r="R369" i="35"/>
  <c r="O369" i="35"/>
  <c r="AF368" i="35"/>
  <c r="AE368" i="35"/>
  <c r="AD368" i="35"/>
  <c r="AB368" i="35"/>
  <c r="AC368" i="35" s="1"/>
  <c r="AA368" i="35"/>
  <c r="Y368" i="35"/>
  <c r="X368" i="35"/>
  <c r="W368" i="35"/>
  <c r="Z368" i="35" s="1"/>
  <c r="R368" i="35"/>
  <c r="O368" i="35"/>
  <c r="AF367" i="35"/>
  <c r="AE367" i="35"/>
  <c r="AD367" i="35"/>
  <c r="AB367" i="35"/>
  <c r="AC367" i="35" s="1"/>
  <c r="AA367" i="35"/>
  <c r="Y367" i="35"/>
  <c r="X367" i="35"/>
  <c r="W367" i="35"/>
  <c r="R367" i="35"/>
  <c r="O367" i="35"/>
  <c r="AF366" i="35"/>
  <c r="AE366" i="35"/>
  <c r="AD366" i="35"/>
  <c r="AB366" i="35"/>
  <c r="AC366" i="35" s="1"/>
  <c r="AA366" i="35"/>
  <c r="Y366" i="35"/>
  <c r="X366" i="35"/>
  <c r="W366" i="35"/>
  <c r="R366" i="35"/>
  <c r="O366" i="35"/>
  <c r="AF365" i="35"/>
  <c r="AE365" i="35"/>
  <c r="AD365" i="35"/>
  <c r="AB365" i="35"/>
  <c r="AC365" i="35" s="1"/>
  <c r="AA365" i="35"/>
  <c r="Y365" i="35"/>
  <c r="X365" i="35"/>
  <c r="W365" i="35"/>
  <c r="Z365" i="35" s="1"/>
  <c r="R365" i="35"/>
  <c r="O365" i="35"/>
  <c r="AF364" i="35"/>
  <c r="AE364" i="35"/>
  <c r="AD364" i="35"/>
  <c r="AB364" i="35"/>
  <c r="AC364" i="35" s="1"/>
  <c r="AA364" i="35"/>
  <c r="Y364" i="35"/>
  <c r="X364" i="35"/>
  <c r="W364" i="35"/>
  <c r="Z364" i="35" s="1"/>
  <c r="R364" i="35"/>
  <c r="O364" i="35"/>
  <c r="AF363" i="35"/>
  <c r="AE363" i="35"/>
  <c r="AD363" i="35"/>
  <c r="AB363" i="35"/>
  <c r="AC363" i="35" s="1"/>
  <c r="AA363" i="35"/>
  <c r="Y363" i="35"/>
  <c r="X363" i="35"/>
  <c r="W363" i="35"/>
  <c r="R363" i="35"/>
  <c r="O363" i="35"/>
  <c r="AF362" i="35"/>
  <c r="AE362" i="35"/>
  <c r="AD362" i="35"/>
  <c r="AB362" i="35"/>
  <c r="AC362" i="35" s="1"/>
  <c r="AA362" i="35"/>
  <c r="Y362" i="35"/>
  <c r="X362" i="35"/>
  <c r="W362" i="35"/>
  <c r="Z362" i="35" s="1"/>
  <c r="R362" i="35"/>
  <c r="O362" i="35"/>
  <c r="AF361" i="35"/>
  <c r="AE361" i="35"/>
  <c r="AD361" i="35"/>
  <c r="AB361" i="35"/>
  <c r="AC361" i="35" s="1"/>
  <c r="AA361" i="35"/>
  <c r="Y361" i="35"/>
  <c r="X361" i="35"/>
  <c r="W361" i="35"/>
  <c r="R361" i="35"/>
  <c r="O361" i="35"/>
  <c r="AF360" i="35"/>
  <c r="AE360" i="35"/>
  <c r="AD360" i="35"/>
  <c r="AB360" i="35"/>
  <c r="AC360" i="35" s="1"/>
  <c r="AA360" i="35"/>
  <c r="Y360" i="35"/>
  <c r="X360" i="35"/>
  <c r="W360" i="35"/>
  <c r="R360" i="35"/>
  <c r="O360" i="35"/>
  <c r="AF359" i="35"/>
  <c r="AE359" i="35"/>
  <c r="AD359" i="35"/>
  <c r="AB359" i="35"/>
  <c r="AC359" i="35" s="1"/>
  <c r="AA359" i="35"/>
  <c r="Y359" i="35"/>
  <c r="X359" i="35"/>
  <c r="W359" i="35"/>
  <c r="Z359" i="35" s="1"/>
  <c r="R359" i="35"/>
  <c r="O359" i="35"/>
  <c r="AF358" i="35"/>
  <c r="AE358" i="35"/>
  <c r="AD358" i="35"/>
  <c r="AB358" i="35"/>
  <c r="AC358" i="35" s="1"/>
  <c r="AA358" i="35"/>
  <c r="Y358" i="35"/>
  <c r="X358" i="35"/>
  <c r="W358" i="35"/>
  <c r="Z358" i="35" s="1"/>
  <c r="R358" i="35"/>
  <c r="O358" i="35"/>
  <c r="AF357" i="35"/>
  <c r="AE357" i="35"/>
  <c r="AD357" i="35"/>
  <c r="AB357" i="35"/>
  <c r="AC357" i="35" s="1"/>
  <c r="AA357" i="35"/>
  <c r="Y357" i="35"/>
  <c r="X357" i="35"/>
  <c r="W357" i="35"/>
  <c r="R357" i="35"/>
  <c r="O357" i="35"/>
  <c r="AF356" i="35"/>
  <c r="AE356" i="35"/>
  <c r="AD356" i="35"/>
  <c r="AB356" i="35"/>
  <c r="AC356" i="35" s="1"/>
  <c r="AA356" i="35"/>
  <c r="Y356" i="35"/>
  <c r="X356" i="35"/>
  <c r="W356" i="35"/>
  <c r="Z356" i="35" s="1"/>
  <c r="R356" i="35"/>
  <c r="O356" i="35"/>
  <c r="AF355" i="35"/>
  <c r="AF386" i="35" s="1"/>
  <c r="AE355" i="35"/>
  <c r="AE386" i="35" s="1"/>
  <c r="AD355" i="35"/>
  <c r="AD386" i="35" s="1"/>
  <c r="AD425" i="35" s="1"/>
  <c r="AB355" i="35"/>
  <c r="AC355" i="35" s="1"/>
  <c r="AA355" i="35"/>
  <c r="Y355" i="35"/>
  <c r="X355" i="35"/>
  <c r="W355" i="35"/>
  <c r="W386" i="35" s="1"/>
  <c r="W425" i="35" s="1"/>
  <c r="R355" i="35"/>
  <c r="O355" i="35"/>
  <c r="AF350" i="35"/>
  <c r="AF349" i="35"/>
  <c r="AE349" i="35"/>
  <c r="AD349" i="35"/>
  <c r="AB349" i="35"/>
  <c r="AA349" i="35"/>
  <c r="AC349" i="35" s="1"/>
  <c r="Y349" i="35"/>
  <c r="X349" i="35"/>
  <c r="Z349" i="35" s="1"/>
  <c r="W349" i="35"/>
  <c r="R349" i="35"/>
  <c r="O349" i="35"/>
  <c r="AF348" i="35"/>
  <c r="AE348" i="35"/>
  <c r="AD348" i="35"/>
  <c r="AB348" i="35"/>
  <c r="AA348" i="35"/>
  <c r="AC348" i="35" s="1"/>
  <c r="Y348" i="35"/>
  <c r="X348" i="35"/>
  <c r="Z348" i="35" s="1"/>
  <c r="W348" i="35"/>
  <c r="R348" i="35"/>
  <c r="O348" i="35"/>
  <c r="AF347" i="35"/>
  <c r="AE347" i="35"/>
  <c r="AD347" i="35"/>
  <c r="AB347" i="35"/>
  <c r="AA347" i="35"/>
  <c r="AC347" i="35" s="1"/>
  <c r="Y347" i="35"/>
  <c r="X347" i="35"/>
  <c r="Z347" i="35" s="1"/>
  <c r="W347" i="35"/>
  <c r="R347" i="35"/>
  <c r="O347" i="35"/>
  <c r="AF346" i="35"/>
  <c r="AE346" i="35"/>
  <c r="AD346" i="35"/>
  <c r="AB346" i="35"/>
  <c r="AA346" i="35"/>
  <c r="AC346" i="35" s="1"/>
  <c r="Y346" i="35"/>
  <c r="X346" i="35"/>
  <c r="W346" i="35"/>
  <c r="Z346" i="35" s="1"/>
  <c r="R346" i="35"/>
  <c r="O346" i="35"/>
  <c r="AF345" i="35"/>
  <c r="AE345" i="35"/>
  <c r="AD345" i="35"/>
  <c r="AB345" i="35"/>
  <c r="AA345" i="35"/>
  <c r="AC345" i="35" s="1"/>
  <c r="Y345" i="35"/>
  <c r="X345" i="35"/>
  <c r="W345" i="35"/>
  <c r="Z345" i="35" s="1"/>
  <c r="R345" i="35"/>
  <c r="O345" i="35"/>
  <c r="AF344" i="35"/>
  <c r="AE344" i="35"/>
  <c r="AD344" i="35"/>
  <c r="AB344" i="35"/>
  <c r="AA344" i="35"/>
  <c r="AC344" i="35" s="1"/>
  <c r="Y344" i="35"/>
  <c r="X344" i="35"/>
  <c r="W344" i="35"/>
  <c r="Z344" i="35" s="1"/>
  <c r="R344" i="35"/>
  <c r="O344" i="35"/>
  <c r="AF343" i="35"/>
  <c r="AE343" i="35"/>
  <c r="AD343" i="35"/>
  <c r="AD350" i="35" s="1"/>
  <c r="AD351" i="35" s="1"/>
  <c r="AB343" i="35"/>
  <c r="AB350" i="35" s="1"/>
  <c r="AA343" i="35"/>
  <c r="AC343" i="35" s="1"/>
  <c r="Y343" i="35"/>
  <c r="Y350" i="35" s="1"/>
  <c r="X343" i="35"/>
  <c r="X350" i="35" s="1"/>
  <c r="W343" i="35"/>
  <c r="Z343" i="35" s="1"/>
  <c r="R343" i="35"/>
  <c r="O343" i="35"/>
  <c r="AE340" i="35"/>
  <c r="AD340" i="35"/>
  <c r="X340" i="35"/>
  <c r="AF339" i="35"/>
  <c r="AE339" i="35"/>
  <c r="AD339" i="35"/>
  <c r="AC339" i="35"/>
  <c r="AB339" i="35"/>
  <c r="AA339" i="35"/>
  <c r="Y339" i="35"/>
  <c r="X339" i="35"/>
  <c r="Z339" i="35" s="1"/>
  <c r="W339" i="35"/>
  <c r="R339" i="35"/>
  <c r="O339" i="35"/>
  <c r="AF338" i="35"/>
  <c r="AE338" i="35"/>
  <c r="AD338" i="35"/>
  <c r="AC338" i="35"/>
  <c r="AB338" i="35"/>
  <c r="AA338" i="35"/>
  <c r="Y338" i="35"/>
  <c r="X338" i="35"/>
  <c r="Z338" i="35" s="1"/>
  <c r="W338" i="35"/>
  <c r="R338" i="35"/>
  <c r="O338" i="35"/>
  <c r="AF337" i="35"/>
  <c r="AE337" i="35"/>
  <c r="AD337" i="35"/>
  <c r="AC337" i="35"/>
  <c r="AB337" i="35"/>
  <c r="AA337" i="35"/>
  <c r="Y337" i="35"/>
  <c r="X337" i="35"/>
  <c r="Z337" i="35" s="1"/>
  <c r="W337" i="35"/>
  <c r="R337" i="35"/>
  <c r="O337" i="35"/>
  <c r="AF336" i="35"/>
  <c r="AE336" i="35"/>
  <c r="AD336" i="35"/>
  <c r="AC336" i="35"/>
  <c r="AB336" i="35"/>
  <c r="AA336" i="35"/>
  <c r="Y336" i="35"/>
  <c r="X336" i="35"/>
  <c r="Z336" i="35" s="1"/>
  <c r="W336" i="35"/>
  <c r="R336" i="35"/>
  <c r="O336" i="35"/>
  <c r="AF335" i="35"/>
  <c r="AE335" i="35"/>
  <c r="AD335" i="35"/>
  <c r="AC335" i="35"/>
  <c r="AB335" i="35"/>
  <c r="AA335" i="35"/>
  <c r="Y335" i="35"/>
  <c r="X335" i="35"/>
  <c r="W335" i="35"/>
  <c r="Z335" i="35" s="1"/>
  <c r="R335" i="35"/>
  <c r="O335" i="35"/>
  <c r="AF334" i="35"/>
  <c r="AE334" i="35"/>
  <c r="AD334" i="35"/>
  <c r="AC334" i="35"/>
  <c r="AB334" i="35"/>
  <c r="AA334" i="35"/>
  <c r="Y334" i="35"/>
  <c r="X334" i="35"/>
  <c r="W334" i="35"/>
  <c r="Z334" i="35" s="1"/>
  <c r="R334" i="35"/>
  <c r="O334" i="35"/>
  <c r="AF333" i="35"/>
  <c r="AF340" i="35" s="1"/>
  <c r="AE333" i="35"/>
  <c r="AD333" i="35"/>
  <c r="AC333" i="35"/>
  <c r="AB333" i="35"/>
  <c r="AB340" i="35" s="1"/>
  <c r="AA333" i="35"/>
  <c r="AA340" i="35" s="1"/>
  <c r="Y333" i="35"/>
  <c r="Y340" i="35" s="1"/>
  <c r="X333" i="35"/>
  <c r="W333" i="35"/>
  <c r="Z333" i="35" s="1"/>
  <c r="R333" i="35"/>
  <c r="O333" i="35"/>
  <c r="AF329" i="35"/>
  <c r="AA329" i="35"/>
  <c r="AF328" i="35"/>
  <c r="AE328" i="35"/>
  <c r="AD328" i="35"/>
  <c r="AB328" i="35"/>
  <c r="AC328" i="35" s="1"/>
  <c r="AA328" i="35"/>
  <c r="Y328" i="35"/>
  <c r="X328" i="35"/>
  <c r="W328" i="35"/>
  <c r="R328" i="35"/>
  <c r="O328" i="35"/>
  <c r="AF327" i="35"/>
  <c r="AE327" i="35"/>
  <c r="AD327" i="35"/>
  <c r="AB327" i="35"/>
  <c r="AC327" i="35" s="1"/>
  <c r="AA327" i="35"/>
  <c r="Y327" i="35"/>
  <c r="X327" i="35"/>
  <c r="W327" i="35"/>
  <c r="Z327" i="35" s="1"/>
  <c r="R327" i="35"/>
  <c r="O327" i="35"/>
  <c r="AF326" i="35"/>
  <c r="AE326" i="35"/>
  <c r="AD326" i="35"/>
  <c r="AB326" i="35"/>
  <c r="AC326" i="35" s="1"/>
  <c r="AA326" i="35"/>
  <c r="Y326" i="35"/>
  <c r="X326" i="35"/>
  <c r="W326" i="35"/>
  <c r="Z326" i="35" s="1"/>
  <c r="R326" i="35"/>
  <c r="O326" i="35"/>
  <c r="AF325" i="35"/>
  <c r="AE325" i="35"/>
  <c r="AD325" i="35"/>
  <c r="AB325" i="35"/>
  <c r="AC325" i="35" s="1"/>
  <c r="AA325" i="35"/>
  <c r="Y325" i="35"/>
  <c r="X325" i="35"/>
  <c r="W325" i="35"/>
  <c r="R325" i="35"/>
  <c r="O325" i="35"/>
  <c r="AF324" i="35"/>
  <c r="AE324" i="35"/>
  <c r="AD324" i="35"/>
  <c r="AB324" i="35"/>
  <c r="AC324" i="35" s="1"/>
  <c r="AA324" i="35"/>
  <c r="Y324" i="35"/>
  <c r="X324" i="35"/>
  <c r="W324" i="35"/>
  <c r="Z324" i="35" s="1"/>
  <c r="R324" i="35"/>
  <c r="O324" i="35"/>
  <c r="AF323" i="35"/>
  <c r="AE323" i="35"/>
  <c r="AD323" i="35"/>
  <c r="AB323" i="35"/>
  <c r="AC323" i="35" s="1"/>
  <c r="AA323" i="35"/>
  <c r="Y323" i="35"/>
  <c r="X323" i="35"/>
  <c r="W323" i="35"/>
  <c r="Z323" i="35" s="1"/>
  <c r="R323" i="35"/>
  <c r="O323" i="35"/>
  <c r="AF322" i="35"/>
  <c r="AE322" i="35"/>
  <c r="AD322" i="35"/>
  <c r="AB322" i="35"/>
  <c r="AC322" i="35" s="1"/>
  <c r="AA322" i="35"/>
  <c r="Y322" i="35"/>
  <c r="X322" i="35"/>
  <c r="W322" i="35"/>
  <c r="R322" i="35"/>
  <c r="O322" i="35"/>
  <c r="AF321" i="35"/>
  <c r="AE321" i="35"/>
  <c r="AD321" i="35"/>
  <c r="AB321" i="35"/>
  <c r="AC321" i="35" s="1"/>
  <c r="AA321" i="35"/>
  <c r="Y321" i="35"/>
  <c r="X321" i="35"/>
  <c r="W321" i="35"/>
  <c r="Z321" i="35" s="1"/>
  <c r="R321" i="35"/>
  <c r="O321" i="35"/>
  <c r="AF320" i="35"/>
  <c r="AE320" i="35"/>
  <c r="AE329" i="35" s="1"/>
  <c r="AD320" i="35"/>
  <c r="AD329" i="35" s="1"/>
  <c r="AB320" i="35"/>
  <c r="AB329" i="35" s="1"/>
  <c r="AA320" i="35"/>
  <c r="AC320" i="35" s="1"/>
  <c r="Y320" i="35"/>
  <c r="X320" i="35"/>
  <c r="W320" i="35"/>
  <c r="W329" i="35" s="1"/>
  <c r="R320" i="35"/>
  <c r="O320" i="35"/>
  <c r="AD317" i="35"/>
  <c r="Y317" i="35"/>
  <c r="X317" i="35"/>
  <c r="AF316" i="35"/>
  <c r="AE316" i="35"/>
  <c r="AD316" i="35"/>
  <c r="AB316" i="35"/>
  <c r="AA316" i="35"/>
  <c r="Y316" i="35"/>
  <c r="X316" i="35"/>
  <c r="W316" i="35"/>
  <c r="Z316" i="35" s="1"/>
  <c r="R316" i="35"/>
  <c r="O316" i="35"/>
  <c r="AF315" i="35"/>
  <c r="AE315" i="35"/>
  <c r="AD315" i="35"/>
  <c r="AB315" i="35"/>
  <c r="AA315" i="35"/>
  <c r="AC315" i="35" s="1"/>
  <c r="Y315" i="35"/>
  <c r="X315" i="35"/>
  <c r="W315" i="35"/>
  <c r="Z315" i="35" s="1"/>
  <c r="R315" i="35"/>
  <c r="O315" i="35"/>
  <c r="AF314" i="35"/>
  <c r="AE314" i="35"/>
  <c r="AD314" i="35"/>
  <c r="AB314" i="35"/>
  <c r="AA314" i="35"/>
  <c r="AC314" i="35" s="1"/>
  <c r="Y314" i="35"/>
  <c r="X314" i="35"/>
  <c r="W314" i="35"/>
  <c r="Z314" i="35" s="1"/>
  <c r="R314" i="35"/>
  <c r="O314" i="35"/>
  <c r="AF313" i="35"/>
  <c r="AE313" i="35"/>
  <c r="AD313" i="35"/>
  <c r="AB313" i="35"/>
  <c r="AA313" i="35"/>
  <c r="AC313" i="35" s="1"/>
  <c r="Y313" i="35"/>
  <c r="X313" i="35"/>
  <c r="W313" i="35"/>
  <c r="Z313" i="35" s="1"/>
  <c r="R313" i="35"/>
  <c r="O313" i="35"/>
  <c r="AF312" i="35"/>
  <c r="AE312" i="35"/>
  <c r="AD312" i="35"/>
  <c r="AB312" i="35"/>
  <c r="AA312" i="35"/>
  <c r="AC312" i="35" s="1"/>
  <c r="Y312" i="35"/>
  <c r="X312" i="35"/>
  <c r="W312" i="35"/>
  <c r="Z312" i="35" s="1"/>
  <c r="R312" i="35"/>
  <c r="O312" i="35"/>
  <c r="AF311" i="35"/>
  <c r="AE311" i="35"/>
  <c r="AD311" i="35"/>
  <c r="AB311" i="35"/>
  <c r="AA311" i="35"/>
  <c r="AC311" i="35" s="1"/>
  <c r="Y311" i="35"/>
  <c r="X311" i="35"/>
  <c r="W311" i="35"/>
  <c r="Z311" i="35" s="1"/>
  <c r="R311" i="35"/>
  <c r="O311" i="35"/>
  <c r="AF310" i="35"/>
  <c r="AE310" i="35"/>
  <c r="AD310" i="35"/>
  <c r="AB310" i="35"/>
  <c r="AA310" i="35"/>
  <c r="Y310" i="35"/>
  <c r="X310" i="35"/>
  <c r="W310" i="35"/>
  <c r="Z310" i="35" s="1"/>
  <c r="R310" i="35"/>
  <c r="O310" i="35"/>
  <c r="AF309" i="35"/>
  <c r="AE309" i="35"/>
  <c r="AD309" i="35"/>
  <c r="AB309" i="35"/>
  <c r="AA309" i="35"/>
  <c r="AC309" i="35" s="1"/>
  <c r="Y309" i="35"/>
  <c r="X309" i="35"/>
  <c r="W309" i="35"/>
  <c r="Z309" i="35" s="1"/>
  <c r="R309" i="35"/>
  <c r="O309" i="35"/>
  <c r="AF308" i="35"/>
  <c r="AE308" i="35"/>
  <c r="AD308" i="35"/>
  <c r="AB308" i="35"/>
  <c r="AA308" i="35"/>
  <c r="AC308" i="35" s="1"/>
  <c r="Y308" i="35"/>
  <c r="X308" i="35"/>
  <c r="W308" i="35"/>
  <c r="Z308" i="35" s="1"/>
  <c r="R308" i="35"/>
  <c r="O308" i="35"/>
  <c r="AF307" i="35"/>
  <c r="AE307" i="35"/>
  <c r="AD307" i="35"/>
  <c r="AB307" i="35"/>
  <c r="AA307" i="35"/>
  <c r="AC307" i="35" s="1"/>
  <c r="Y307" i="35"/>
  <c r="X307" i="35"/>
  <c r="W307" i="35"/>
  <c r="Z307" i="35" s="1"/>
  <c r="R307" i="35"/>
  <c r="O307" i="35"/>
  <c r="AF306" i="35"/>
  <c r="AE306" i="35"/>
  <c r="AD306" i="35"/>
  <c r="AB306" i="35"/>
  <c r="AA306" i="35"/>
  <c r="AC306" i="35" s="1"/>
  <c r="Y306" i="35"/>
  <c r="X306" i="35"/>
  <c r="W306" i="35"/>
  <c r="Z306" i="35" s="1"/>
  <c r="R306" i="35"/>
  <c r="O306" i="35"/>
  <c r="AF305" i="35"/>
  <c r="AE305" i="35"/>
  <c r="AD305" i="35"/>
  <c r="AB305" i="35"/>
  <c r="AA305" i="35"/>
  <c r="AC305" i="35" s="1"/>
  <c r="Y305" i="35"/>
  <c r="X305" i="35"/>
  <c r="W305" i="35"/>
  <c r="Z305" i="35" s="1"/>
  <c r="R305" i="35"/>
  <c r="O305" i="35"/>
  <c r="AF304" i="35"/>
  <c r="AF317" i="35" s="1"/>
  <c r="AE304" i="35"/>
  <c r="AE317" i="35" s="1"/>
  <c r="AD304" i="35"/>
  <c r="AB304" i="35"/>
  <c r="AB317" i="35" s="1"/>
  <c r="AA304" i="35"/>
  <c r="Y304" i="35"/>
  <c r="X304" i="35"/>
  <c r="W304" i="35"/>
  <c r="R304" i="35"/>
  <c r="O304" i="35"/>
  <c r="AB301" i="35"/>
  <c r="W301" i="35"/>
  <c r="AF300" i="35"/>
  <c r="AE300" i="35"/>
  <c r="AD300" i="35"/>
  <c r="AC300" i="35"/>
  <c r="AB300" i="35"/>
  <c r="AA300" i="35"/>
  <c r="Z300" i="35"/>
  <c r="Y300" i="35"/>
  <c r="X300" i="35"/>
  <c r="W300" i="35"/>
  <c r="R300" i="35"/>
  <c r="O300" i="35"/>
  <c r="AF299" i="35"/>
  <c r="AE299" i="35"/>
  <c r="AD299" i="35"/>
  <c r="AC299" i="35"/>
  <c r="AB299" i="35"/>
  <c r="AA299" i="35"/>
  <c r="Z299" i="35"/>
  <c r="Y299" i="35"/>
  <c r="X299" i="35"/>
  <c r="W299" i="35"/>
  <c r="R299" i="35"/>
  <c r="O299" i="35"/>
  <c r="AF298" i="35"/>
  <c r="AE298" i="35"/>
  <c r="AD298" i="35"/>
  <c r="AC298" i="35"/>
  <c r="AB298" i="35"/>
  <c r="AA298" i="35"/>
  <c r="Z298" i="35"/>
  <c r="Y298" i="35"/>
  <c r="X298" i="35"/>
  <c r="W298" i="35"/>
  <c r="R298" i="35"/>
  <c r="O298" i="35"/>
  <c r="AF297" i="35"/>
  <c r="AE297" i="35"/>
  <c r="AD297" i="35"/>
  <c r="AC297" i="35"/>
  <c r="AB297" i="35"/>
  <c r="AA297" i="35"/>
  <c r="Z297" i="35"/>
  <c r="Y297" i="35"/>
  <c r="X297" i="35"/>
  <c r="W297" i="35"/>
  <c r="R297" i="35"/>
  <c r="O297" i="35"/>
  <c r="AF296" i="35"/>
  <c r="AE296" i="35"/>
  <c r="AD296" i="35"/>
  <c r="AC296" i="35"/>
  <c r="AB296" i="35"/>
  <c r="AA296" i="35"/>
  <c r="Z296" i="35"/>
  <c r="Y296" i="35"/>
  <c r="X296" i="35"/>
  <c r="W296" i="35"/>
  <c r="R296" i="35"/>
  <c r="O296" i="35"/>
  <c r="AF295" i="35"/>
  <c r="AE295" i="35"/>
  <c r="AD295" i="35"/>
  <c r="AC295" i="35"/>
  <c r="AB295" i="35"/>
  <c r="AA295" i="35"/>
  <c r="Z295" i="35"/>
  <c r="Y295" i="35"/>
  <c r="X295" i="35"/>
  <c r="W295" i="35"/>
  <c r="R295" i="35"/>
  <c r="O295" i="35"/>
  <c r="AF294" i="35"/>
  <c r="AE294" i="35"/>
  <c r="AD294" i="35"/>
  <c r="AC294" i="35"/>
  <c r="AB294" i="35"/>
  <c r="AA294" i="35"/>
  <c r="Z294" i="35"/>
  <c r="Y294" i="35"/>
  <c r="X294" i="35"/>
  <c r="W294" i="35"/>
  <c r="R294" i="35"/>
  <c r="O294" i="35"/>
  <c r="AF293" i="35"/>
  <c r="AE293" i="35"/>
  <c r="AD293" i="35"/>
  <c r="AC293" i="35"/>
  <c r="AB293" i="35"/>
  <c r="AA293" i="35"/>
  <c r="Z293" i="35"/>
  <c r="Y293" i="35"/>
  <c r="X293" i="35"/>
  <c r="W293" i="35"/>
  <c r="R293" i="35"/>
  <c r="O293" i="35"/>
  <c r="AF292" i="35"/>
  <c r="AE292" i="35"/>
  <c r="AD292" i="35"/>
  <c r="AC292" i="35"/>
  <c r="AB292" i="35"/>
  <c r="AA292" i="35"/>
  <c r="Z292" i="35"/>
  <c r="Y292" i="35"/>
  <c r="X292" i="35"/>
  <c r="W292" i="35"/>
  <c r="R292" i="35"/>
  <c r="O292" i="35"/>
  <c r="AF291" i="35"/>
  <c r="AE291" i="35"/>
  <c r="AD291" i="35"/>
  <c r="AC291" i="35"/>
  <c r="AB291" i="35"/>
  <c r="AA291" i="35"/>
  <c r="Z291" i="35"/>
  <c r="Y291" i="35"/>
  <c r="X291" i="35"/>
  <c r="W291" i="35"/>
  <c r="R291" i="35"/>
  <c r="O291" i="35"/>
  <c r="AF290" i="35"/>
  <c r="AE290" i="35"/>
  <c r="AD290" i="35"/>
  <c r="AC290" i="35"/>
  <c r="AB290" i="35"/>
  <c r="AA290" i="35"/>
  <c r="Z290" i="35"/>
  <c r="Y290" i="35"/>
  <c r="X290" i="35"/>
  <c r="W290" i="35"/>
  <c r="R290" i="35"/>
  <c r="O290" i="35"/>
  <c r="AF289" i="35"/>
  <c r="AE289" i="35"/>
  <c r="AD289" i="35"/>
  <c r="AC289" i="35"/>
  <c r="AB289" i="35"/>
  <c r="AA289" i="35"/>
  <c r="Z289" i="35"/>
  <c r="Y289" i="35"/>
  <c r="X289" i="35"/>
  <c r="W289" i="35"/>
  <c r="R289" i="35"/>
  <c r="O289" i="35"/>
  <c r="AF288" i="35"/>
  <c r="AF301" i="35" s="1"/>
  <c r="AE288" i="35"/>
  <c r="AE301" i="35" s="1"/>
  <c r="AD288" i="35"/>
  <c r="AD301" i="35" s="1"/>
  <c r="AC288" i="35"/>
  <c r="AC301" i="35" s="1"/>
  <c r="AB288" i="35"/>
  <c r="AA288" i="35"/>
  <c r="AA301" i="35" s="1"/>
  <c r="Z288" i="35"/>
  <c r="Z301" i="35" s="1"/>
  <c r="Y288" i="35"/>
  <c r="Y301" i="35" s="1"/>
  <c r="X288" i="35"/>
  <c r="X301" i="35" s="1"/>
  <c r="W288" i="35"/>
  <c r="R288" i="35"/>
  <c r="O288" i="35"/>
  <c r="AF285" i="35"/>
  <c r="AF284" i="35"/>
  <c r="AE284" i="35"/>
  <c r="AD284" i="35"/>
  <c r="AB284" i="35"/>
  <c r="AA284" i="35"/>
  <c r="AC284" i="35" s="1"/>
  <c r="Y284" i="35"/>
  <c r="X284" i="35"/>
  <c r="Z284" i="35" s="1"/>
  <c r="W284" i="35"/>
  <c r="R284" i="35"/>
  <c r="O284" i="35"/>
  <c r="AF283" i="35"/>
  <c r="AE283" i="35"/>
  <c r="AD283" i="35"/>
  <c r="AB283" i="35"/>
  <c r="AA283" i="35"/>
  <c r="AC283" i="35" s="1"/>
  <c r="Y283" i="35"/>
  <c r="X283" i="35"/>
  <c r="Z283" i="35" s="1"/>
  <c r="W283" i="35"/>
  <c r="R283" i="35"/>
  <c r="O283" i="35"/>
  <c r="AF282" i="35"/>
  <c r="AE282" i="35"/>
  <c r="AD282" i="35"/>
  <c r="AB282" i="35"/>
  <c r="AA282" i="35"/>
  <c r="AC282" i="35" s="1"/>
  <c r="Y282" i="35"/>
  <c r="X282" i="35"/>
  <c r="Z282" i="35" s="1"/>
  <c r="W282" i="35"/>
  <c r="R282" i="35"/>
  <c r="O282" i="35"/>
  <c r="AF281" i="35"/>
  <c r="AE281" i="35"/>
  <c r="AD281" i="35"/>
  <c r="AB281" i="35"/>
  <c r="AA281" i="35"/>
  <c r="AC281" i="35" s="1"/>
  <c r="Y281" i="35"/>
  <c r="X281" i="35"/>
  <c r="W281" i="35"/>
  <c r="Z281" i="35" s="1"/>
  <c r="R281" i="35"/>
  <c r="O281" i="35"/>
  <c r="AF280" i="35"/>
  <c r="AE280" i="35"/>
  <c r="AD280" i="35"/>
  <c r="AB280" i="35"/>
  <c r="AA280" i="35"/>
  <c r="AC280" i="35" s="1"/>
  <c r="Y280" i="35"/>
  <c r="X280" i="35"/>
  <c r="W280" i="35"/>
  <c r="R280" i="35"/>
  <c r="O280" i="35"/>
  <c r="AF279" i="35"/>
  <c r="AE279" i="35"/>
  <c r="AD279" i="35"/>
  <c r="AB279" i="35"/>
  <c r="AA279" i="35"/>
  <c r="AC279" i="35" s="1"/>
  <c r="Y279" i="35"/>
  <c r="X279" i="35"/>
  <c r="W279" i="35"/>
  <c r="Z279" i="35" s="1"/>
  <c r="R279" i="35"/>
  <c r="O279" i="35"/>
  <c r="AF278" i="35"/>
  <c r="AE278" i="35"/>
  <c r="AD278" i="35"/>
  <c r="AB278" i="35"/>
  <c r="AA278" i="35"/>
  <c r="AC278" i="35" s="1"/>
  <c r="Y278" i="35"/>
  <c r="X278" i="35"/>
  <c r="W278" i="35"/>
  <c r="R278" i="35"/>
  <c r="O278" i="35"/>
  <c r="AF277" i="35"/>
  <c r="AE277" i="35"/>
  <c r="AD277" i="35"/>
  <c r="AB277" i="35"/>
  <c r="AA277" i="35"/>
  <c r="AC277" i="35" s="1"/>
  <c r="Y277" i="35"/>
  <c r="X277" i="35"/>
  <c r="W277" i="35"/>
  <c r="R277" i="35"/>
  <c r="O277" i="35"/>
  <c r="AF276" i="35"/>
  <c r="AE276" i="35"/>
  <c r="AD276" i="35"/>
  <c r="AB276" i="35"/>
  <c r="AA276" i="35"/>
  <c r="AC276" i="35" s="1"/>
  <c r="Y276" i="35"/>
  <c r="X276" i="35"/>
  <c r="W276" i="35"/>
  <c r="R276" i="35"/>
  <c r="O276" i="35"/>
  <c r="AF275" i="35"/>
  <c r="AE275" i="35"/>
  <c r="AD275" i="35"/>
  <c r="AB275" i="35"/>
  <c r="AA275" i="35"/>
  <c r="AC275" i="35" s="1"/>
  <c r="Y275" i="35"/>
  <c r="X275" i="35"/>
  <c r="W275" i="35"/>
  <c r="Z275" i="35" s="1"/>
  <c r="R275" i="35"/>
  <c r="O275" i="35"/>
  <c r="AF274" i="35"/>
  <c r="AE274" i="35"/>
  <c r="AD274" i="35"/>
  <c r="AB274" i="35"/>
  <c r="AA274" i="35"/>
  <c r="AC274" i="35" s="1"/>
  <c r="Y274" i="35"/>
  <c r="X274" i="35"/>
  <c r="W274" i="35"/>
  <c r="R274" i="35"/>
  <c r="O274" i="35"/>
  <c r="AF273" i="35"/>
  <c r="AE273" i="35"/>
  <c r="AD273" i="35"/>
  <c r="AB273" i="35"/>
  <c r="AA273" i="35"/>
  <c r="AC273" i="35" s="1"/>
  <c r="Y273" i="35"/>
  <c r="X273" i="35"/>
  <c r="W273" i="35"/>
  <c r="Z273" i="35" s="1"/>
  <c r="R273" i="35"/>
  <c r="O273" i="35"/>
  <c r="AF272" i="35"/>
  <c r="AE272" i="35"/>
  <c r="AE285" i="35" s="1"/>
  <c r="AD272" i="35"/>
  <c r="AB272" i="35"/>
  <c r="AB285" i="35" s="1"/>
  <c r="AA272" i="35"/>
  <c r="AC272" i="35" s="1"/>
  <c r="Y272" i="35"/>
  <c r="Y285" i="35" s="1"/>
  <c r="X272" i="35"/>
  <c r="X285" i="35" s="1"/>
  <c r="W272" i="35"/>
  <c r="R272" i="35"/>
  <c r="O272" i="35"/>
  <c r="AB268" i="35"/>
  <c r="AF267" i="35"/>
  <c r="AE267" i="35"/>
  <c r="AD267" i="35"/>
  <c r="AB267" i="35"/>
  <c r="AA267" i="35"/>
  <c r="AC267" i="35" s="1"/>
  <c r="Z267" i="35"/>
  <c r="Y267" i="35"/>
  <c r="X267" i="35"/>
  <c r="W267" i="35"/>
  <c r="R267" i="35"/>
  <c r="O267" i="35"/>
  <c r="AF266" i="35"/>
  <c r="AF268" i="35" s="1"/>
  <c r="AE266" i="35"/>
  <c r="AE268" i="35" s="1"/>
  <c r="AD266" i="35"/>
  <c r="AD268" i="35" s="1"/>
  <c r="AB266" i="35"/>
  <c r="AA266" i="35"/>
  <c r="Z266" i="35"/>
  <c r="Y266" i="35"/>
  <c r="Y268" i="35" s="1"/>
  <c r="X266" i="35"/>
  <c r="X268" i="35" s="1"/>
  <c r="W266" i="35"/>
  <c r="W268" i="35" s="1"/>
  <c r="R266" i="35"/>
  <c r="O266" i="35"/>
  <c r="AF263" i="35"/>
  <c r="AA263" i="35"/>
  <c r="AF262" i="35"/>
  <c r="AE262" i="35"/>
  <c r="AD262" i="35"/>
  <c r="AB262" i="35"/>
  <c r="AA262" i="35"/>
  <c r="AC262" i="35" s="1"/>
  <c r="Y262" i="35"/>
  <c r="X262" i="35"/>
  <c r="Z262" i="35" s="1"/>
  <c r="W262" i="35"/>
  <c r="R262" i="35"/>
  <c r="O262" i="35"/>
  <c r="AF261" i="35"/>
  <c r="AE261" i="35"/>
  <c r="AD261" i="35"/>
  <c r="AB261" i="35"/>
  <c r="AA261" i="35"/>
  <c r="AC261" i="35" s="1"/>
  <c r="Y261" i="35"/>
  <c r="X261" i="35"/>
  <c r="Z261" i="35" s="1"/>
  <c r="W261" i="35"/>
  <c r="R261" i="35"/>
  <c r="O261" i="35"/>
  <c r="AF260" i="35"/>
  <c r="AE260" i="35"/>
  <c r="AE263" i="35" s="1"/>
  <c r="AD260" i="35"/>
  <c r="AB260" i="35"/>
  <c r="AB263" i="35" s="1"/>
  <c r="AA260" i="35"/>
  <c r="AC260" i="35" s="1"/>
  <c r="Y260" i="35"/>
  <c r="X260" i="35"/>
  <c r="W260" i="35"/>
  <c r="W263" i="35" s="1"/>
  <c r="R260" i="35"/>
  <c r="O260" i="35"/>
  <c r="AD257" i="35"/>
  <c r="Y257" i="35"/>
  <c r="X257" i="35"/>
  <c r="AF256" i="35"/>
  <c r="AE256" i="35"/>
  <c r="AD256" i="35"/>
  <c r="AB256" i="35"/>
  <c r="AA256" i="35"/>
  <c r="Y256" i="35"/>
  <c r="X256" i="35"/>
  <c r="W256" i="35"/>
  <c r="Z256" i="35" s="1"/>
  <c r="R256" i="35"/>
  <c r="O256" i="35"/>
  <c r="AF255" i="35"/>
  <c r="AE255" i="35"/>
  <c r="AD255" i="35"/>
  <c r="AB255" i="35"/>
  <c r="AA255" i="35"/>
  <c r="Y255" i="35"/>
  <c r="X255" i="35"/>
  <c r="W255" i="35"/>
  <c r="Z255" i="35" s="1"/>
  <c r="R255" i="35"/>
  <c r="O255" i="35"/>
  <c r="AF254" i="35"/>
  <c r="AF257" i="35" s="1"/>
  <c r="AE254" i="35"/>
  <c r="AE257" i="35" s="1"/>
  <c r="AE269" i="35" s="1"/>
  <c r="AD254" i="35"/>
  <c r="AB254" i="35"/>
  <c r="AA254" i="35"/>
  <c r="AC254" i="35" s="1"/>
  <c r="Y254" i="35"/>
  <c r="X254" i="35"/>
  <c r="W254" i="35"/>
  <c r="R254" i="35"/>
  <c r="O254" i="35"/>
  <c r="AF250" i="35"/>
  <c r="AF249" i="35"/>
  <c r="AE249" i="35"/>
  <c r="AD249" i="35"/>
  <c r="AB249" i="35"/>
  <c r="AA249" i="35"/>
  <c r="AC249" i="35" s="1"/>
  <c r="Y249" i="35"/>
  <c r="X249" i="35"/>
  <c r="W249" i="35"/>
  <c r="Z249" i="35" s="1"/>
  <c r="R249" i="35"/>
  <c r="O249" i="35"/>
  <c r="AF248" i="35"/>
  <c r="AE248" i="35"/>
  <c r="AD248" i="35"/>
  <c r="AB248" i="35"/>
  <c r="AA248" i="35"/>
  <c r="AC248" i="35" s="1"/>
  <c r="Y248" i="35"/>
  <c r="X248" i="35"/>
  <c r="W248" i="35"/>
  <c r="Z248" i="35" s="1"/>
  <c r="R248" i="35"/>
  <c r="O248" i="35"/>
  <c r="AF247" i="35"/>
  <c r="AE247" i="35"/>
  <c r="AD247" i="35"/>
  <c r="AB247" i="35"/>
  <c r="AA247" i="35"/>
  <c r="AC247" i="35" s="1"/>
  <c r="Y247" i="35"/>
  <c r="X247" i="35"/>
  <c r="W247" i="35"/>
  <c r="R247" i="35"/>
  <c r="O247" i="35"/>
  <c r="AF246" i="35"/>
  <c r="AE246" i="35"/>
  <c r="AD246" i="35"/>
  <c r="AB246" i="35"/>
  <c r="AA246" i="35"/>
  <c r="AC246" i="35" s="1"/>
  <c r="Y246" i="35"/>
  <c r="X246" i="35"/>
  <c r="W246" i="35"/>
  <c r="R246" i="35"/>
  <c r="O246" i="35"/>
  <c r="AF245" i="35"/>
  <c r="AE245" i="35"/>
  <c r="AD245" i="35"/>
  <c r="AB245" i="35"/>
  <c r="AB250" i="35" s="1"/>
  <c r="AA245" i="35"/>
  <c r="AC245" i="35" s="1"/>
  <c r="Y245" i="35"/>
  <c r="Y250" i="35" s="1"/>
  <c r="X245" i="35"/>
  <c r="W245" i="35"/>
  <c r="Z245" i="35" s="1"/>
  <c r="R245" i="35"/>
  <c r="O245" i="35"/>
  <c r="AE242" i="35"/>
  <c r="AD242" i="35"/>
  <c r="X242" i="35"/>
  <c r="AF241" i="35"/>
  <c r="AE241" i="35"/>
  <c r="AD241" i="35"/>
  <c r="AB241" i="35"/>
  <c r="AC241" i="35" s="1"/>
  <c r="AA241" i="35"/>
  <c r="Y241" i="35"/>
  <c r="Z241" i="35" s="1"/>
  <c r="X241" i="35"/>
  <c r="W241" i="35"/>
  <c r="R241" i="35"/>
  <c r="O241" i="35"/>
  <c r="AF240" i="35"/>
  <c r="AE240" i="35"/>
  <c r="AD240" i="35"/>
  <c r="AC240" i="35"/>
  <c r="AB240" i="35"/>
  <c r="AA240" i="35"/>
  <c r="Y240" i="35"/>
  <c r="X240" i="35"/>
  <c r="W240" i="35"/>
  <c r="Z240" i="35" s="1"/>
  <c r="R240" i="35"/>
  <c r="O240" i="35"/>
  <c r="AF239" i="35"/>
  <c r="AE239" i="35"/>
  <c r="AD239" i="35"/>
  <c r="AB239" i="35"/>
  <c r="AC239" i="35" s="1"/>
  <c r="AA239" i="35"/>
  <c r="Y239" i="35"/>
  <c r="X239" i="35"/>
  <c r="W239" i="35"/>
  <c r="Z239" i="35" s="1"/>
  <c r="R239" i="35"/>
  <c r="O239" i="35"/>
  <c r="AF238" i="35"/>
  <c r="AE238" i="35"/>
  <c r="AD238" i="35"/>
  <c r="AC238" i="35"/>
  <c r="AB238" i="35"/>
  <c r="AA238" i="35"/>
  <c r="Y238" i="35"/>
  <c r="X238" i="35"/>
  <c r="W238" i="35"/>
  <c r="Z238" i="35" s="1"/>
  <c r="R238" i="35"/>
  <c r="O238" i="35"/>
  <c r="AF237" i="35"/>
  <c r="AF242" i="35" s="1"/>
  <c r="AE237" i="35"/>
  <c r="AD237" i="35"/>
  <c r="AB237" i="35"/>
  <c r="AC237" i="35" s="1"/>
  <c r="AA237" i="35"/>
  <c r="AA242" i="35" s="1"/>
  <c r="Y237" i="35"/>
  <c r="Y242" i="35" s="1"/>
  <c r="X237" i="35"/>
  <c r="W237" i="35"/>
  <c r="Z237" i="35" s="1"/>
  <c r="R237" i="35"/>
  <c r="O237" i="35"/>
  <c r="AF233" i="35"/>
  <c r="AE233" i="35"/>
  <c r="AD233" i="35"/>
  <c r="AB233" i="35"/>
  <c r="AA233" i="35"/>
  <c r="Z233" i="35"/>
  <c r="Y233" i="35"/>
  <c r="X233" i="35"/>
  <c r="W233" i="35"/>
  <c r="R233" i="35"/>
  <c r="O233" i="35"/>
  <c r="AF232" i="35"/>
  <c r="AE232" i="35"/>
  <c r="AD232" i="35"/>
  <c r="AB232" i="35"/>
  <c r="AA232" i="35"/>
  <c r="AC232" i="35" s="1"/>
  <c r="Z232" i="35"/>
  <c r="Y232" i="35"/>
  <c r="X232" i="35"/>
  <c r="W232" i="35"/>
  <c r="R232" i="35"/>
  <c r="O232" i="35"/>
  <c r="AF231" i="35"/>
  <c r="AE231" i="35"/>
  <c r="AD231" i="35"/>
  <c r="AB231" i="35"/>
  <c r="AA231" i="35"/>
  <c r="AC231" i="35" s="1"/>
  <c r="Z231" i="35"/>
  <c r="Y231" i="35"/>
  <c r="X231" i="35"/>
  <c r="W231" i="35"/>
  <c r="R231" i="35"/>
  <c r="O231" i="35"/>
  <c r="AF230" i="35"/>
  <c r="AE230" i="35"/>
  <c r="AD230" i="35"/>
  <c r="AB230" i="35"/>
  <c r="AA230" i="35"/>
  <c r="AC230" i="35" s="1"/>
  <c r="Z230" i="35"/>
  <c r="Y230" i="35"/>
  <c r="X230" i="35"/>
  <c r="W230" i="35"/>
  <c r="R230" i="35"/>
  <c r="O230" i="35"/>
  <c r="AF229" i="35"/>
  <c r="AE229" i="35"/>
  <c r="AD229" i="35"/>
  <c r="AB229" i="35"/>
  <c r="AA229" i="35"/>
  <c r="AC229" i="35" s="1"/>
  <c r="Z229" i="35"/>
  <c r="Y229" i="35"/>
  <c r="X229" i="35"/>
  <c r="W229" i="35"/>
  <c r="R229" i="35"/>
  <c r="O229" i="35"/>
  <c r="AF228" i="35"/>
  <c r="AE228" i="35"/>
  <c r="AD228" i="35"/>
  <c r="AB228" i="35"/>
  <c r="AA228" i="35"/>
  <c r="AC228" i="35" s="1"/>
  <c r="Z228" i="35"/>
  <c r="Y228" i="35"/>
  <c r="X228" i="35"/>
  <c r="W228" i="35"/>
  <c r="R228" i="35"/>
  <c r="O228" i="35"/>
  <c r="AF227" i="35"/>
  <c r="AE227" i="35"/>
  <c r="AD227" i="35"/>
  <c r="AB227" i="35"/>
  <c r="AA227" i="35"/>
  <c r="AC227" i="35" s="1"/>
  <c r="Z227" i="35"/>
  <c r="Y227" i="35"/>
  <c r="X227" i="35"/>
  <c r="W227" i="35"/>
  <c r="R227" i="35"/>
  <c r="O227" i="35"/>
  <c r="AF226" i="35"/>
  <c r="AE226" i="35"/>
  <c r="AD226" i="35"/>
  <c r="AB226" i="35"/>
  <c r="AA226" i="35"/>
  <c r="AC226" i="35" s="1"/>
  <c r="Z226" i="35"/>
  <c r="Y226" i="35"/>
  <c r="X226" i="35"/>
  <c r="W226" i="35"/>
  <c r="R226" i="35"/>
  <c r="O226" i="35"/>
  <c r="AF225" i="35"/>
  <c r="AE225" i="35"/>
  <c r="AD225" i="35"/>
  <c r="AB225" i="35"/>
  <c r="AA225" i="35"/>
  <c r="AC225" i="35" s="1"/>
  <c r="Z225" i="35"/>
  <c r="Y225" i="35"/>
  <c r="X225" i="35"/>
  <c r="W225" i="35"/>
  <c r="R225" i="35"/>
  <c r="O225" i="35"/>
  <c r="AF224" i="35"/>
  <c r="AE224" i="35"/>
  <c r="AD224" i="35"/>
  <c r="AB224" i="35"/>
  <c r="AA224" i="35"/>
  <c r="AC224" i="35" s="1"/>
  <c r="Z224" i="35"/>
  <c r="Y224" i="35"/>
  <c r="X224" i="35"/>
  <c r="W224" i="35"/>
  <c r="R224" i="35"/>
  <c r="O224" i="35"/>
  <c r="AF223" i="35"/>
  <c r="AE223" i="35"/>
  <c r="AD223" i="35"/>
  <c r="AB223" i="35"/>
  <c r="AA223" i="35"/>
  <c r="AC223" i="35" s="1"/>
  <c r="Z223" i="35"/>
  <c r="Y223" i="35"/>
  <c r="X223" i="35"/>
  <c r="W223" i="35"/>
  <c r="R223" i="35"/>
  <c r="O223" i="35"/>
  <c r="AF222" i="35"/>
  <c r="AE222" i="35"/>
  <c r="AD222" i="35"/>
  <c r="AB222" i="35"/>
  <c r="AA222" i="35"/>
  <c r="AC222" i="35" s="1"/>
  <c r="Z222" i="35"/>
  <c r="Y222" i="35"/>
  <c r="X222" i="35"/>
  <c r="W222" i="35"/>
  <c r="R222" i="35"/>
  <c r="O222" i="35"/>
  <c r="AF221" i="35"/>
  <c r="AE221" i="35"/>
  <c r="AD221" i="35"/>
  <c r="AB221" i="35"/>
  <c r="AA221" i="35"/>
  <c r="AC221" i="35" s="1"/>
  <c r="Z221" i="35"/>
  <c r="Y221" i="35"/>
  <c r="X221" i="35"/>
  <c r="W221" i="35"/>
  <c r="R221" i="35"/>
  <c r="O221" i="35"/>
  <c r="AF220" i="35"/>
  <c r="AE220" i="35"/>
  <c r="AD220" i="35"/>
  <c r="AB220" i="35"/>
  <c r="AA220" i="35"/>
  <c r="AC220" i="35" s="1"/>
  <c r="Z220" i="35"/>
  <c r="Y220" i="35"/>
  <c r="X220" i="35"/>
  <c r="W220" i="35"/>
  <c r="R220" i="35"/>
  <c r="O220" i="35"/>
  <c r="AF219" i="35"/>
  <c r="AE219" i="35"/>
  <c r="AD219" i="35"/>
  <c r="AB219" i="35"/>
  <c r="AA219" i="35"/>
  <c r="AC219" i="35" s="1"/>
  <c r="Z219" i="35"/>
  <c r="Y219" i="35"/>
  <c r="X219" i="35"/>
  <c r="W219" i="35"/>
  <c r="R219" i="35"/>
  <c r="O219" i="35"/>
  <c r="AF218" i="35"/>
  <c r="AE218" i="35"/>
  <c r="AD218" i="35"/>
  <c r="AB218" i="35"/>
  <c r="AA218" i="35"/>
  <c r="AC218" i="35" s="1"/>
  <c r="Z218" i="35"/>
  <c r="Y218" i="35"/>
  <c r="X218" i="35"/>
  <c r="W218" i="35"/>
  <c r="R218" i="35"/>
  <c r="O218" i="35"/>
  <c r="AF217" i="35"/>
  <c r="AE217" i="35"/>
  <c r="AD217" i="35"/>
  <c r="AB217" i="35"/>
  <c r="AA217" i="35"/>
  <c r="AC217" i="35" s="1"/>
  <c r="Z217" i="35"/>
  <c r="Y217" i="35"/>
  <c r="X217" i="35"/>
  <c r="W217" i="35"/>
  <c r="R217" i="35"/>
  <c r="O217" i="35"/>
  <c r="AF216" i="35"/>
  <c r="AE216" i="35"/>
  <c r="AD216" i="35"/>
  <c r="AB216" i="35"/>
  <c r="AA216" i="35"/>
  <c r="AC216" i="35" s="1"/>
  <c r="Z216" i="35"/>
  <c r="Y216" i="35"/>
  <c r="X216" i="35"/>
  <c r="W216" i="35"/>
  <c r="R216" i="35"/>
  <c r="O216" i="35"/>
  <c r="AF215" i="35"/>
  <c r="AE215" i="35"/>
  <c r="AD215" i="35"/>
  <c r="AB215" i="35"/>
  <c r="AA215" i="35"/>
  <c r="AC215" i="35" s="1"/>
  <c r="Z215" i="35"/>
  <c r="Y215" i="35"/>
  <c r="X215" i="35"/>
  <c r="W215" i="35"/>
  <c r="R215" i="35"/>
  <c r="O215" i="35"/>
  <c r="AF214" i="35"/>
  <c r="AE214" i="35"/>
  <c r="AD214" i="35"/>
  <c r="AB214" i="35"/>
  <c r="AA214" i="35"/>
  <c r="AC214" i="35" s="1"/>
  <c r="Z214" i="35"/>
  <c r="Y214" i="35"/>
  <c r="X214" i="35"/>
  <c r="W214" i="35"/>
  <c r="R214" i="35"/>
  <c r="O214" i="35"/>
  <c r="AF213" i="35"/>
  <c r="AE213" i="35"/>
  <c r="AD213" i="35"/>
  <c r="AB213" i="35"/>
  <c r="AA213" i="35"/>
  <c r="AC213" i="35" s="1"/>
  <c r="Z213" i="35"/>
  <c r="Y213" i="35"/>
  <c r="X213" i="35"/>
  <c r="W213" i="35"/>
  <c r="R213" i="35"/>
  <c r="O213" i="35"/>
  <c r="AF212" i="35"/>
  <c r="AE212" i="35"/>
  <c r="AD212" i="35"/>
  <c r="AB212" i="35"/>
  <c r="AA212" i="35"/>
  <c r="AC212" i="35" s="1"/>
  <c r="Z212" i="35"/>
  <c r="Y212" i="35"/>
  <c r="X212" i="35"/>
  <c r="W212" i="35"/>
  <c r="R212" i="35"/>
  <c r="O212" i="35"/>
  <c r="AF211" i="35"/>
  <c r="AF234" i="35" s="1"/>
  <c r="AE211" i="35"/>
  <c r="AE234" i="35" s="1"/>
  <c r="AD211" i="35"/>
  <c r="AD234" i="35" s="1"/>
  <c r="AB211" i="35"/>
  <c r="AB234" i="35" s="1"/>
  <c r="AA211" i="35"/>
  <c r="AA234" i="35" s="1"/>
  <c r="Z211" i="35"/>
  <c r="Z234" i="35" s="1"/>
  <c r="Y211" i="35"/>
  <c r="Y234" i="35" s="1"/>
  <c r="X211" i="35"/>
  <c r="X234" i="35" s="1"/>
  <c r="W211" i="35"/>
  <c r="W234" i="35" s="1"/>
  <c r="R211" i="35"/>
  <c r="O211" i="35"/>
  <c r="AF207" i="35"/>
  <c r="AF208" i="35" s="1"/>
  <c r="Y207" i="35"/>
  <c r="X207" i="35"/>
  <c r="X208" i="35" s="1"/>
  <c r="AF206" i="35"/>
  <c r="AE206" i="35"/>
  <c r="AD206" i="35"/>
  <c r="AB206" i="35"/>
  <c r="AA206" i="35"/>
  <c r="AC206" i="35" s="1"/>
  <c r="Y206" i="35"/>
  <c r="X206" i="35"/>
  <c r="W206" i="35"/>
  <c r="Z206" i="35" s="1"/>
  <c r="R206" i="35"/>
  <c r="O206" i="35"/>
  <c r="AF205" i="35"/>
  <c r="AE205" i="35"/>
  <c r="AD205" i="35"/>
  <c r="AB205" i="35"/>
  <c r="AA205" i="35"/>
  <c r="AC205" i="35" s="1"/>
  <c r="Y205" i="35"/>
  <c r="X205" i="35"/>
  <c r="W205" i="35"/>
  <c r="Z205" i="35" s="1"/>
  <c r="R205" i="35"/>
  <c r="O205" i="35"/>
  <c r="AF204" i="35"/>
  <c r="AE204" i="35"/>
  <c r="AD204" i="35"/>
  <c r="AB204" i="35"/>
  <c r="AA204" i="35"/>
  <c r="AC204" i="35" s="1"/>
  <c r="Y204" i="35"/>
  <c r="X204" i="35"/>
  <c r="W204" i="35"/>
  <c r="Z204" i="35" s="1"/>
  <c r="R204" i="35"/>
  <c r="O204" i="35"/>
  <c r="AF203" i="35"/>
  <c r="AE203" i="35"/>
  <c r="AD203" i="35"/>
  <c r="AB203" i="35"/>
  <c r="AA203" i="35"/>
  <c r="AC203" i="35" s="1"/>
  <c r="Y203" i="35"/>
  <c r="X203" i="35"/>
  <c r="W203" i="35"/>
  <c r="Z203" i="35" s="1"/>
  <c r="R203" i="35"/>
  <c r="O203" i="35"/>
  <c r="AF202" i="35"/>
  <c r="AE202" i="35"/>
  <c r="AE207" i="35" s="1"/>
  <c r="AD202" i="35"/>
  <c r="AD207" i="35" s="1"/>
  <c r="AB202" i="35"/>
  <c r="AB207" i="35" s="1"/>
  <c r="AA202" i="35"/>
  <c r="AC202" i="35" s="1"/>
  <c r="AC207" i="35" s="1"/>
  <c r="Y202" i="35"/>
  <c r="X202" i="35"/>
  <c r="W202" i="35"/>
  <c r="W207" i="35" s="1"/>
  <c r="W208" i="35" s="1"/>
  <c r="R202" i="35"/>
  <c r="O202" i="35"/>
  <c r="AE199" i="35"/>
  <c r="AD199" i="35"/>
  <c r="AA199" i="35"/>
  <c r="X199" i="35"/>
  <c r="W199" i="35"/>
  <c r="AF198" i="35"/>
  <c r="AE198" i="35"/>
  <c r="AD198" i="35"/>
  <c r="AB198" i="35"/>
  <c r="AC198" i="35" s="1"/>
  <c r="AA198" i="35"/>
  <c r="Y198" i="35"/>
  <c r="Z198" i="35" s="1"/>
  <c r="X198" i="35"/>
  <c r="W198" i="35"/>
  <c r="R198" i="35"/>
  <c r="O198" i="35"/>
  <c r="AF197" i="35"/>
  <c r="AE197" i="35"/>
  <c r="AD197" i="35"/>
  <c r="AB197" i="35"/>
  <c r="AC197" i="35" s="1"/>
  <c r="AA197" i="35"/>
  <c r="Y197" i="35"/>
  <c r="Z197" i="35" s="1"/>
  <c r="X197" i="35"/>
  <c r="W197" i="35"/>
  <c r="R197" i="35"/>
  <c r="O197" i="35"/>
  <c r="AF196" i="35"/>
  <c r="AE196" i="35"/>
  <c r="AD196" i="35"/>
  <c r="AB196" i="35"/>
  <c r="AC196" i="35" s="1"/>
  <c r="AA196" i="35"/>
  <c r="Y196" i="35"/>
  <c r="Z196" i="35" s="1"/>
  <c r="X196" i="35"/>
  <c r="W196" i="35"/>
  <c r="R196" i="35"/>
  <c r="O196" i="35"/>
  <c r="AF195" i="35"/>
  <c r="AE195" i="35"/>
  <c r="AD195" i="35"/>
  <c r="AB195" i="35"/>
  <c r="AC195" i="35" s="1"/>
  <c r="AA195" i="35"/>
  <c r="Y195" i="35"/>
  <c r="Z195" i="35" s="1"/>
  <c r="X195" i="35"/>
  <c r="W195" i="35"/>
  <c r="R195" i="35"/>
  <c r="O195" i="35"/>
  <c r="AF194" i="35"/>
  <c r="AF199" i="35" s="1"/>
  <c r="AE194" i="35"/>
  <c r="AD194" i="35"/>
  <c r="AB194" i="35"/>
  <c r="AC194" i="35" s="1"/>
  <c r="AA194" i="35"/>
  <c r="Y194" i="35"/>
  <c r="Z194" i="35" s="1"/>
  <c r="X194" i="35"/>
  <c r="W194" i="35"/>
  <c r="R194" i="35"/>
  <c r="O194" i="35"/>
  <c r="AF191" i="35"/>
  <c r="AB191" i="35"/>
  <c r="Y191" i="35"/>
  <c r="AF190" i="35"/>
  <c r="AE190" i="35"/>
  <c r="AD190" i="35"/>
  <c r="AB190" i="35"/>
  <c r="AA190" i="35"/>
  <c r="AC190" i="35" s="1"/>
  <c r="Z190" i="35"/>
  <c r="Y190" i="35"/>
  <c r="X190" i="35"/>
  <c r="W190" i="35"/>
  <c r="R190" i="35"/>
  <c r="O190" i="35"/>
  <c r="AF189" i="35"/>
  <c r="AE189" i="35"/>
  <c r="AD189" i="35"/>
  <c r="AB189" i="35"/>
  <c r="AA189" i="35"/>
  <c r="AC189" i="35" s="1"/>
  <c r="Z189" i="35"/>
  <c r="Y189" i="35"/>
  <c r="X189" i="35"/>
  <c r="W189" i="35"/>
  <c r="R189" i="35"/>
  <c r="O189" i="35"/>
  <c r="AF188" i="35"/>
  <c r="AE188" i="35"/>
  <c r="AD188" i="35"/>
  <c r="AB188" i="35"/>
  <c r="AA188" i="35"/>
  <c r="AC188" i="35" s="1"/>
  <c r="Z188" i="35"/>
  <c r="Y188" i="35"/>
  <c r="X188" i="35"/>
  <c r="W188" i="35"/>
  <c r="R188" i="35"/>
  <c r="O188" i="35"/>
  <c r="AF187" i="35"/>
  <c r="AE187" i="35"/>
  <c r="AD187" i="35"/>
  <c r="AB187" i="35"/>
  <c r="AA187" i="35"/>
  <c r="AC187" i="35" s="1"/>
  <c r="Z187" i="35"/>
  <c r="Y187" i="35"/>
  <c r="X187" i="35"/>
  <c r="W187" i="35"/>
  <c r="R187" i="35"/>
  <c r="O187" i="35"/>
  <c r="AF186" i="35"/>
  <c r="AE186" i="35"/>
  <c r="AE191" i="35" s="1"/>
  <c r="AD186" i="35"/>
  <c r="AD191" i="35" s="1"/>
  <c r="AB186" i="35"/>
  <c r="AA186" i="35"/>
  <c r="AC186" i="35" s="1"/>
  <c r="AC191" i="35" s="1"/>
  <c r="Z186" i="35"/>
  <c r="Z191" i="35" s="1"/>
  <c r="Y186" i="35"/>
  <c r="X186" i="35"/>
  <c r="X191" i="35" s="1"/>
  <c r="W186" i="35"/>
  <c r="W191" i="35" s="1"/>
  <c r="R186" i="35"/>
  <c r="O186" i="35"/>
  <c r="AF182" i="35"/>
  <c r="AE182" i="35"/>
  <c r="AD182" i="35"/>
  <c r="AB182" i="35"/>
  <c r="AA182" i="35"/>
  <c r="Y182" i="35"/>
  <c r="Y183" i="35" s="1"/>
  <c r="X182" i="35"/>
  <c r="W182" i="35"/>
  <c r="Z182" i="35" s="1"/>
  <c r="R182" i="35"/>
  <c r="O182" i="35"/>
  <c r="AD181" i="35"/>
  <c r="AB181" i="35"/>
  <c r="Y181" i="35"/>
  <c r="X181" i="35"/>
  <c r="AF180" i="35"/>
  <c r="AE180" i="35"/>
  <c r="AD180" i="35"/>
  <c r="AB180" i="35"/>
  <c r="AA180" i="35"/>
  <c r="AC180" i="35" s="1"/>
  <c r="Z180" i="35"/>
  <c r="Y180" i="35"/>
  <c r="X180" i="35"/>
  <c r="W180" i="35"/>
  <c r="R180" i="35"/>
  <c r="O180" i="35"/>
  <c r="AF179" i="35"/>
  <c r="AE179" i="35"/>
  <c r="AD179" i="35"/>
  <c r="AB179" i="35"/>
  <c r="AA179" i="35"/>
  <c r="AC179" i="35" s="1"/>
  <c r="Z179" i="35"/>
  <c r="Y179" i="35"/>
  <c r="X179" i="35"/>
  <c r="W179" i="35"/>
  <c r="R179" i="35"/>
  <c r="O179" i="35"/>
  <c r="AF178" i="35"/>
  <c r="AE178" i="35"/>
  <c r="AD178" i="35"/>
  <c r="AB178" i="35"/>
  <c r="AA178" i="35"/>
  <c r="AC178" i="35" s="1"/>
  <c r="Z178" i="35"/>
  <c r="Y178" i="35"/>
  <c r="X178" i="35"/>
  <c r="W178" i="35"/>
  <c r="R178" i="35"/>
  <c r="O178" i="35"/>
  <c r="AF177" i="35"/>
  <c r="AE177" i="35"/>
  <c r="AD177" i="35"/>
  <c r="AB177" i="35"/>
  <c r="AA177" i="35"/>
  <c r="AC177" i="35" s="1"/>
  <c r="Z177" i="35"/>
  <c r="Y177" i="35"/>
  <c r="X177" i="35"/>
  <c r="W177" i="35"/>
  <c r="R177" i="35"/>
  <c r="O177" i="35"/>
  <c r="AF176" i="35"/>
  <c r="AE176" i="35"/>
  <c r="AD176" i="35"/>
  <c r="AB176" i="35"/>
  <c r="AA176" i="35"/>
  <c r="AC176" i="35" s="1"/>
  <c r="Z176" i="35"/>
  <c r="Y176" i="35"/>
  <c r="X176" i="35"/>
  <c r="W176" i="35"/>
  <c r="R176" i="35"/>
  <c r="O176" i="35"/>
  <c r="AF175" i="35"/>
  <c r="AE175" i="35"/>
  <c r="AD175" i="35"/>
  <c r="AB175" i="35"/>
  <c r="AA175" i="35"/>
  <c r="AC175" i="35" s="1"/>
  <c r="Z175" i="35"/>
  <c r="Y175" i="35"/>
  <c r="X175" i="35"/>
  <c r="W175" i="35"/>
  <c r="R175" i="35"/>
  <c r="O175" i="35"/>
  <c r="AF174" i="35"/>
  <c r="AE174" i="35"/>
  <c r="AD174" i="35"/>
  <c r="AB174" i="35"/>
  <c r="AA174" i="35"/>
  <c r="AC174" i="35" s="1"/>
  <c r="Z174" i="35"/>
  <c r="Y174" i="35"/>
  <c r="X174" i="35"/>
  <c r="W174" i="35"/>
  <c r="R174" i="35"/>
  <c r="O174" i="35"/>
  <c r="AF173" i="35"/>
  <c r="AF181" i="35" s="1"/>
  <c r="AE173" i="35"/>
  <c r="AE181" i="35" s="1"/>
  <c r="AD173" i="35"/>
  <c r="AB173" i="35"/>
  <c r="AA173" i="35"/>
  <c r="AA181" i="35" s="1"/>
  <c r="Z173" i="35"/>
  <c r="Z181" i="35" s="1"/>
  <c r="Y173" i="35"/>
  <c r="X173" i="35"/>
  <c r="W173" i="35"/>
  <c r="W181" i="35" s="1"/>
  <c r="W183" i="35" s="1"/>
  <c r="R173" i="35"/>
  <c r="O173" i="35"/>
  <c r="AE170" i="35"/>
  <c r="AB170" i="35"/>
  <c r="W170" i="35"/>
  <c r="AF169" i="35"/>
  <c r="AE169" i="35"/>
  <c r="AD169" i="35"/>
  <c r="AC169" i="35"/>
  <c r="AB169" i="35"/>
  <c r="AA169" i="35"/>
  <c r="Y169" i="35"/>
  <c r="X169" i="35"/>
  <c r="Z169" i="35" s="1"/>
  <c r="W169" i="35"/>
  <c r="R169" i="35"/>
  <c r="O169" i="35"/>
  <c r="AF168" i="35"/>
  <c r="AE168" i="35"/>
  <c r="AD168" i="35"/>
  <c r="AC168" i="35"/>
  <c r="AB168" i="35"/>
  <c r="AA168" i="35"/>
  <c r="Y168" i="35"/>
  <c r="X168" i="35"/>
  <c r="Z168" i="35" s="1"/>
  <c r="W168" i="35"/>
  <c r="R168" i="35"/>
  <c r="O168" i="35"/>
  <c r="AF167" i="35"/>
  <c r="AE167" i="35"/>
  <c r="AD167" i="35"/>
  <c r="AC167" i="35"/>
  <c r="AB167" i="35"/>
  <c r="AA167" i="35"/>
  <c r="Y167" i="35"/>
  <c r="X167" i="35"/>
  <c r="Z167" i="35" s="1"/>
  <c r="W167" i="35"/>
  <c r="R167" i="35"/>
  <c r="O167" i="35"/>
  <c r="AF166" i="35"/>
  <c r="AE166" i="35"/>
  <c r="AD166" i="35"/>
  <c r="AC166" i="35"/>
  <c r="AB166" i="35"/>
  <c r="AA166" i="35"/>
  <c r="Y166" i="35"/>
  <c r="X166" i="35"/>
  <c r="Z166" i="35" s="1"/>
  <c r="W166" i="35"/>
  <c r="R166" i="35"/>
  <c r="O166" i="35"/>
  <c r="AF165" i="35"/>
  <c r="AE165" i="35"/>
  <c r="AD165" i="35"/>
  <c r="AC165" i="35"/>
  <c r="AB165" i="35"/>
  <c r="AA165" i="35"/>
  <c r="Y165" i="35"/>
  <c r="X165" i="35"/>
  <c r="Z165" i="35" s="1"/>
  <c r="W165" i="35"/>
  <c r="R165" i="35"/>
  <c r="O165" i="35"/>
  <c r="AF164" i="35"/>
  <c r="AE164" i="35"/>
  <c r="AD164" i="35"/>
  <c r="AC164" i="35"/>
  <c r="AB164" i="35"/>
  <c r="AA164" i="35"/>
  <c r="Y164" i="35"/>
  <c r="X164" i="35"/>
  <c r="Z164" i="35" s="1"/>
  <c r="W164" i="35"/>
  <c r="R164" i="35"/>
  <c r="O164" i="35"/>
  <c r="AF163" i="35"/>
  <c r="AE163" i="35"/>
  <c r="AD163" i="35"/>
  <c r="AC163" i="35"/>
  <c r="AB163" i="35"/>
  <c r="AA163" i="35"/>
  <c r="Y163" i="35"/>
  <c r="X163" i="35"/>
  <c r="Z163" i="35" s="1"/>
  <c r="W163" i="35"/>
  <c r="R163" i="35"/>
  <c r="O163" i="35"/>
  <c r="AF162" i="35"/>
  <c r="AF170" i="35" s="1"/>
  <c r="AE162" i="35"/>
  <c r="AD162" i="35"/>
  <c r="AD170" i="35" s="1"/>
  <c r="AC162" i="35"/>
  <c r="AC170" i="35" s="1"/>
  <c r="AB162" i="35"/>
  <c r="AA162" i="35"/>
  <c r="AA170" i="35" s="1"/>
  <c r="Y162" i="35"/>
  <c r="Y170" i="35" s="1"/>
  <c r="X162" i="35"/>
  <c r="X170" i="35" s="1"/>
  <c r="W162" i="35"/>
  <c r="R162" i="35"/>
  <c r="O162" i="35"/>
  <c r="AF159" i="35"/>
  <c r="X159" i="35"/>
  <c r="AF158" i="35"/>
  <c r="AE158" i="35"/>
  <c r="AD158" i="35"/>
  <c r="AB158" i="35"/>
  <c r="AA158" i="35"/>
  <c r="AC158" i="35" s="1"/>
  <c r="Y158" i="35"/>
  <c r="X158" i="35"/>
  <c r="W158" i="35"/>
  <c r="Z158" i="35" s="1"/>
  <c r="R158" i="35"/>
  <c r="O158" i="35"/>
  <c r="AF157" i="35"/>
  <c r="AE157" i="35"/>
  <c r="AD157" i="35"/>
  <c r="AB157" i="35"/>
  <c r="AA157" i="35"/>
  <c r="AC157" i="35" s="1"/>
  <c r="Y157" i="35"/>
  <c r="X157" i="35"/>
  <c r="W157" i="35"/>
  <c r="Z157" i="35" s="1"/>
  <c r="R157" i="35"/>
  <c r="O157" i="35"/>
  <c r="AF156" i="35"/>
  <c r="AE156" i="35"/>
  <c r="AD156" i="35"/>
  <c r="AB156" i="35"/>
  <c r="AA156" i="35"/>
  <c r="AC156" i="35" s="1"/>
  <c r="Y156" i="35"/>
  <c r="X156" i="35"/>
  <c r="W156" i="35"/>
  <c r="Z156" i="35" s="1"/>
  <c r="R156" i="35"/>
  <c r="O156" i="35"/>
  <c r="AF155" i="35"/>
  <c r="AE155" i="35"/>
  <c r="AD155" i="35"/>
  <c r="AB155" i="35"/>
  <c r="AA155" i="35"/>
  <c r="AC155" i="35" s="1"/>
  <c r="Y155" i="35"/>
  <c r="X155" i="35"/>
  <c r="W155" i="35"/>
  <c r="Z155" i="35" s="1"/>
  <c r="R155" i="35"/>
  <c r="O155" i="35"/>
  <c r="AF154" i="35"/>
  <c r="AE154" i="35"/>
  <c r="AD154" i="35"/>
  <c r="AB154" i="35"/>
  <c r="AA154" i="35"/>
  <c r="AC154" i="35" s="1"/>
  <c r="Y154" i="35"/>
  <c r="X154" i="35"/>
  <c r="W154" i="35"/>
  <c r="Z154" i="35" s="1"/>
  <c r="R154" i="35"/>
  <c r="O154" i="35"/>
  <c r="AF153" i="35"/>
  <c r="AE153" i="35"/>
  <c r="AD153" i="35"/>
  <c r="AB153" i="35"/>
  <c r="AA153" i="35"/>
  <c r="AC153" i="35" s="1"/>
  <c r="Y153" i="35"/>
  <c r="X153" i="35"/>
  <c r="W153" i="35"/>
  <c r="Z153" i="35" s="1"/>
  <c r="R153" i="35"/>
  <c r="O153" i="35"/>
  <c r="AF152" i="35"/>
  <c r="AE152" i="35"/>
  <c r="AD152" i="35"/>
  <c r="AB152" i="35"/>
  <c r="AA152" i="35"/>
  <c r="AC152" i="35" s="1"/>
  <c r="Y152" i="35"/>
  <c r="X152" i="35"/>
  <c r="W152" i="35"/>
  <c r="Z152" i="35" s="1"/>
  <c r="R152" i="35"/>
  <c r="O152" i="35"/>
  <c r="AF151" i="35"/>
  <c r="AE151" i="35"/>
  <c r="AE159" i="35" s="1"/>
  <c r="AD151" i="35"/>
  <c r="AD159" i="35" s="1"/>
  <c r="AB151" i="35"/>
  <c r="AB159" i="35" s="1"/>
  <c r="AA151" i="35"/>
  <c r="AC151" i="35" s="1"/>
  <c r="Y151" i="35"/>
  <c r="Y159" i="35" s="1"/>
  <c r="X151" i="35"/>
  <c r="W151" i="35"/>
  <c r="W159" i="35" s="1"/>
  <c r="R151" i="35"/>
  <c r="O151" i="35"/>
  <c r="AE148" i="35"/>
  <c r="AD148" i="35"/>
  <c r="AA148" i="35"/>
  <c r="X148" i="35"/>
  <c r="AF147" i="35"/>
  <c r="AE147" i="35"/>
  <c r="AD147" i="35"/>
  <c r="AB147" i="35"/>
  <c r="AC147" i="35" s="1"/>
  <c r="AA147" i="35"/>
  <c r="Y147" i="35"/>
  <c r="X147" i="35"/>
  <c r="W147" i="35"/>
  <c r="Z147" i="35" s="1"/>
  <c r="R147" i="35"/>
  <c r="O147" i="35"/>
  <c r="AF146" i="35"/>
  <c r="AE146" i="35"/>
  <c r="AD146" i="35"/>
  <c r="AB146" i="35"/>
  <c r="AC146" i="35" s="1"/>
  <c r="AA146" i="35"/>
  <c r="Y146" i="35"/>
  <c r="X146" i="35"/>
  <c r="W146" i="35"/>
  <c r="Z146" i="35" s="1"/>
  <c r="R146" i="35"/>
  <c r="O146" i="35"/>
  <c r="AF145" i="35"/>
  <c r="AE145" i="35"/>
  <c r="AD145" i="35"/>
  <c r="AB145" i="35"/>
  <c r="AC145" i="35" s="1"/>
  <c r="AA145" i="35"/>
  <c r="Y145" i="35"/>
  <c r="X145" i="35"/>
  <c r="W145" i="35"/>
  <c r="Z145" i="35" s="1"/>
  <c r="R145" i="35"/>
  <c r="O145" i="35"/>
  <c r="AF144" i="35"/>
  <c r="AE144" i="35"/>
  <c r="AD144" i="35"/>
  <c r="AB144" i="35"/>
  <c r="AC144" i="35" s="1"/>
  <c r="AA144" i="35"/>
  <c r="Y144" i="35"/>
  <c r="X144" i="35"/>
  <c r="W144" i="35"/>
  <c r="Z144" i="35" s="1"/>
  <c r="R144" i="35"/>
  <c r="O144" i="35"/>
  <c r="AF143" i="35"/>
  <c r="AF148" i="35" s="1"/>
  <c r="AE143" i="35"/>
  <c r="AD143" i="35"/>
  <c r="AB143" i="35"/>
  <c r="AC143" i="35" s="1"/>
  <c r="AA143" i="35"/>
  <c r="Y143" i="35"/>
  <c r="Y148" i="35" s="1"/>
  <c r="X143" i="35"/>
  <c r="W143" i="35"/>
  <c r="Z143" i="35" s="1"/>
  <c r="Z148" i="35" s="1"/>
  <c r="R143" i="35"/>
  <c r="O143" i="35"/>
  <c r="AF139" i="35"/>
  <c r="AE139" i="35"/>
  <c r="AD139" i="35"/>
  <c r="AB139" i="35"/>
  <c r="AA139" i="35"/>
  <c r="AC139" i="35" s="1"/>
  <c r="Z139" i="35"/>
  <c r="Y139" i="35"/>
  <c r="X139" i="35"/>
  <c r="X140" i="35" s="1"/>
  <c r="W139" i="35"/>
  <c r="W140" i="35" s="1"/>
  <c r="R139" i="35"/>
  <c r="O139" i="35"/>
  <c r="AF138" i="35"/>
  <c r="AD138" i="35"/>
  <c r="AA138" i="35"/>
  <c r="W138" i="35"/>
  <c r="AF137" i="35"/>
  <c r="AE137" i="35"/>
  <c r="AD137" i="35"/>
  <c r="AB137" i="35"/>
  <c r="AC137" i="35" s="1"/>
  <c r="AA137" i="35"/>
  <c r="Y137" i="35"/>
  <c r="X137" i="35"/>
  <c r="W137" i="35"/>
  <c r="Z137" i="35" s="1"/>
  <c r="R137" i="35"/>
  <c r="O137" i="35"/>
  <c r="AF136" i="35"/>
  <c r="AE136" i="35"/>
  <c r="AD136" i="35"/>
  <c r="AB136" i="35"/>
  <c r="AC136" i="35" s="1"/>
  <c r="AA136" i="35"/>
  <c r="Y136" i="35"/>
  <c r="X136" i="35"/>
  <c r="W136" i="35"/>
  <c r="Z136" i="35" s="1"/>
  <c r="R136" i="35"/>
  <c r="O136" i="35"/>
  <c r="AF135" i="35"/>
  <c r="AE135" i="35"/>
  <c r="AD135" i="35"/>
  <c r="AB135" i="35"/>
  <c r="AC135" i="35" s="1"/>
  <c r="AA135" i="35"/>
  <c r="Y135" i="35"/>
  <c r="X135" i="35"/>
  <c r="W135" i="35"/>
  <c r="Z135" i="35" s="1"/>
  <c r="R135" i="35"/>
  <c r="O135" i="35"/>
  <c r="AF134" i="35"/>
  <c r="AE134" i="35"/>
  <c r="AE138" i="35" s="1"/>
  <c r="AD134" i="35"/>
  <c r="AB134" i="35"/>
  <c r="AB138" i="35" s="1"/>
  <c r="AB140" i="35" s="1"/>
  <c r="AA134" i="35"/>
  <c r="Y134" i="35"/>
  <c r="Y138" i="35" s="1"/>
  <c r="X134" i="35"/>
  <c r="X138" i="35" s="1"/>
  <c r="W134" i="35"/>
  <c r="Z134" i="35" s="1"/>
  <c r="R134" i="35"/>
  <c r="O134" i="35"/>
  <c r="AD131" i="35"/>
  <c r="AB131" i="35"/>
  <c r="Y131" i="35"/>
  <c r="X131" i="35"/>
  <c r="AF130" i="35"/>
  <c r="AE130" i="35"/>
  <c r="AD130" i="35"/>
  <c r="AB130" i="35"/>
  <c r="AA130" i="35"/>
  <c r="AC130" i="35" s="1"/>
  <c r="Z130" i="35"/>
  <c r="Y130" i="35"/>
  <c r="X130" i="35"/>
  <c r="W130" i="35"/>
  <c r="R130" i="35"/>
  <c r="O130" i="35"/>
  <c r="AF129" i="35"/>
  <c r="AE129" i="35"/>
  <c r="AD129" i="35"/>
  <c r="AB129" i="35"/>
  <c r="AA129" i="35"/>
  <c r="AC129" i="35" s="1"/>
  <c r="Z129" i="35"/>
  <c r="Y129" i="35"/>
  <c r="X129" i="35"/>
  <c r="W129" i="35"/>
  <c r="R129" i="35"/>
  <c r="O129" i="35"/>
  <c r="AF128" i="35"/>
  <c r="AE128" i="35"/>
  <c r="AD128" i="35"/>
  <c r="AB128" i="35"/>
  <c r="AA128" i="35"/>
  <c r="AC128" i="35" s="1"/>
  <c r="Z128" i="35"/>
  <c r="Y128" i="35"/>
  <c r="X128" i="35"/>
  <c r="W128" i="35"/>
  <c r="R128" i="35"/>
  <c r="O128" i="35"/>
  <c r="AF127" i="35"/>
  <c r="AF131" i="35" s="1"/>
  <c r="AF140" i="35" s="1"/>
  <c r="AE127" i="35"/>
  <c r="AE131" i="35" s="1"/>
  <c r="AD127" i="35"/>
  <c r="AB127" i="35"/>
  <c r="AA127" i="35"/>
  <c r="AA131" i="35" s="1"/>
  <c r="Z127" i="35"/>
  <c r="Z131" i="35" s="1"/>
  <c r="Y127" i="35"/>
  <c r="X127" i="35"/>
  <c r="W127" i="35"/>
  <c r="W131" i="35" s="1"/>
  <c r="R127" i="35"/>
  <c r="O127" i="35"/>
  <c r="AE124" i="35"/>
  <c r="AB124" i="35"/>
  <c r="W124" i="35"/>
  <c r="AF123" i="35"/>
  <c r="AE123" i="35"/>
  <c r="AD123" i="35"/>
  <c r="AC123" i="35"/>
  <c r="AB123" i="35"/>
  <c r="AA123" i="35"/>
  <c r="Y123" i="35"/>
  <c r="X123" i="35"/>
  <c r="Z123" i="35" s="1"/>
  <c r="W123" i="35"/>
  <c r="R123" i="35"/>
  <c r="O123" i="35"/>
  <c r="AF122" i="35"/>
  <c r="AE122" i="35"/>
  <c r="AD122" i="35"/>
  <c r="AC122" i="35"/>
  <c r="AB122" i="35"/>
  <c r="AA122" i="35"/>
  <c r="Y122" i="35"/>
  <c r="X122" i="35"/>
  <c r="Z122" i="35" s="1"/>
  <c r="W122" i="35"/>
  <c r="R122" i="35"/>
  <c r="O122" i="35"/>
  <c r="AF121" i="35"/>
  <c r="AE121" i="35"/>
  <c r="AD121" i="35"/>
  <c r="AC121" i="35"/>
  <c r="AB121" i="35"/>
  <c r="AA121" i="35"/>
  <c r="Y121" i="35"/>
  <c r="X121" i="35"/>
  <c r="Z121" i="35" s="1"/>
  <c r="W121" i="35"/>
  <c r="R121" i="35"/>
  <c r="O121" i="35"/>
  <c r="AF120" i="35"/>
  <c r="AF124" i="35" s="1"/>
  <c r="AE120" i="35"/>
  <c r="AD120" i="35"/>
  <c r="AD124" i="35" s="1"/>
  <c r="AC120" i="35"/>
  <c r="AC124" i="35" s="1"/>
  <c r="AB120" i="35"/>
  <c r="AA120" i="35"/>
  <c r="AA124" i="35" s="1"/>
  <c r="Y120" i="35"/>
  <c r="Y124" i="35" s="1"/>
  <c r="X120" i="35"/>
  <c r="X124" i="35" s="1"/>
  <c r="W120" i="35"/>
  <c r="R120" i="35"/>
  <c r="O120" i="35"/>
  <c r="X116" i="35"/>
  <c r="AF115" i="35"/>
  <c r="AE115" i="35"/>
  <c r="AD115" i="35"/>
  <c r="AB115" i="35"/>
  <c r="AC115" i="35" s="1"/>
  <c r="AA115" i="35"/>
  <c r="Y115" i="35"/>
  <c r="X115" i="35"/>
  <c r="W115" i="35"/>
  <c r="Z115" i="35" s="1"/>
  <c r="R115" i="35"/>
  <c r="O115" i="35"/>
  <c r="AF114" i="35"/>
  <c r="AE114" i="35"/>
  <c r="AD114" i="35"/>
  <c r="AB114" i="35"/>
  <c r="AC114" i="35" s="1"/>
  <c r="AA114" i="35"/>
  <c r="Y114" i="35"/>
  <c r="X114" i="35"/>
  <c r="W114" i="35"/>
  <c r="Z114" i="35" s="1"/>
  <c r="R114" i="35"/>
  <c r="O114" i="35"/>
  <c r="AF113" i="35"/>
  <c r="AE113" i="35"/>
  <c r="AD113" i="35"/>
  <c r="AB113" i="35"/>
  <c r="AC113" i="35" s="1"/>
  <c r="AA113" i="35"/>
  <c r="Y113" i="35"/>
  <c r="X113" i="35"/>
  <c r="W113" i="35"/>
  <c r="Z113" i="35" s="1"/>
  <c r="R113" i="35"/>
  <c r="O113" i="35"/>
  <c r="AF112" i="35"/>
  <c r="AE112" i="35"/>
  <c r="AD112" i="35"/>
  <c r="AB112" i="35"/>
  <c r="AC112" i="35" s="1"/>
  <c r="AA112" i="35"/>
  <c r="Y112" i="35"/>
  <c r="X112" i="35"/>
  <c r="W112" i="35"/>
  <c r="Z112" i="35" s="1"/>
  <c r="R112" i="35"/>
  <c r="O112" i="35"/>
  <c r="AF111" i="35"/>
  <c r="AE111" i="35"/>
  <c r="AD111" i="35"/>
  <c r="AB111" i="35"/>
  <c r="AC111" i="35" s="1"/>
  <c r="AA111" i="35"/>
  <c r="Y111" i="35"/>
  <c r="X111" i="35"/>
  <c r="W111" i="35"/>
  <c r="Z111" i="35" s="1"/>
  <c r="R111" i="35"/>
  <c r="O111" i="35"/>
  <c r="AF110" i="35"/>
  <c r="AE110" i="35"/>
  <c r="AD110" i="35"/>
  <c r="AB110" i="35"/>
  <c r="AC110" i="35" s="1"/>
  <c r="AA110" i="35"/>
  <c r="Y110" i="35"/>
  <c r="X110" i="35"/>
  <c r="W110" i="35"/>
  <c r="Z110" i="35" s="1"/>
  <c r="R110" i="35"/>
  <c r="O110" i="35"/>
  <c r="AF109" i="35"/>
  <c r="AE109" i="35"/>
  <c r="AD109" i="35"/>
  <c r="AB109" i="35"/>
  <c r="AC109" i="35" s="1"/>
  <c r="AA109" i="35"/>
  <c r="Y109" i="35"/>
  <c r="X109" i="35"/>
  <c r="W109" i="35"/>
  <c r="Z109" i="35" s="1"/>
  <c r="R109" i="35"/>
  <c r="O109" i="35"/>
  <c r="AF108" i="35"/>
  <c r="AE108" i="35"/>
  <c r="AD108" i="35"/>
  <c r="AB108" i="35"/>
  <c r="AC108" i="35" s="1"/>
  <c r="AA108" i="35"/>
  <c r="Y108" i="35"/>
  <c r="X108" i="35"/>
  <c r="W108" i="35"/>
  <c r="Z108" i="35" s="1"/>
  <c r="R108" i="35"/>
  <c r="O108" i="35"/>
  <c r="AF107" i="35"/>
  <c r="AE107" i="35"/>
  <c r="AD107" i="35"/>
  <c r="AB107" i="35"/>
  <c r="AC107" i="35" s="1"/>
  <c r="AA107" i="35"/>
  <c r="Y107" i="35"/>
  <c r="X107" i="35"/>
  <c r="W107" i="35"/>
  <c r="Z107" i="35" s="1"/>
  <c r="R107" i="35"/>
  <c r="O107" i="35"/>
  <c r="AF106" i="35"/>
  <c r="AE106" i="35"/>
  <c r="AD106" i="35"/>
  <c r="AB106" i="35"/>
  <c r="AC106" i="35" s="1"/>
  <c r="AA106" i="35"/>
  <c r="Y106" i="35"/>
  <c r="X106" i="35"/>
  <c r="W106" i="35"/>
  <c r="Z106" i="35" s="1"/>
  <c r="R106" i="35"/>
  <c r="O106" i="35"/>
  <c r="AF105" i="35"/>
  <c r="AE105" i="35"/>
  <c r="AD105" i="35"/>
  <c r="AB105" i="35"/>
  <c r="AC105" i="35" s="1"/>
  <c r="AA105" i="35"/>
  <c r="Y105" i="35"/>
  <c r="X105" i="35"/>
  <c r="W105" i="35"/>
  <c r="Z105" i="35" s="1"/>
  <c r="R105" i="35"/>
  <c r="O105" i="35"/>
  <c r="AF104" i="35"/>
  <c r="AE104" i="35"/>
  <c r="AD104" i="35"/>
  <c r="AB104" i="35"/>
  <c r="AC104" i="35" s="1"/>
  <c r="AA104" i="35"/>
  <c r="Y104" i="35"/>
  <c r="X104" i="35"/>
  <c r="W104" i="35"/>
  <c r="Z104" i="35" s="1"/>
  <c r="R104" i="35"/>
  <c r="O104" i="35"/>
  <c r="AF103" i="35"/>
  <c r="AE103" i="35"/>
  <c r="AD103" i="35"/>
  <c r="AB103" i="35"/>
  <c r="AC103" i="35" s="1"/>
  <c r="AA103" i="35"/>
  <c r="Y103" i="35"/>
  <c r="X103" i="35"/>
  <c r="W103" i="35"/>
  <c r="Z103" i="35" s="1"/>
  <c r="R103" i="35"/>
  <c r="O103" i="35"/>
  <c r="AF102" i="35"/>
  <c r="AE102" i="35"/>
  <c r="AD102" i="35"/>
  <c r="AB102" i="35"/>
  <c r="AC102" i="35" s="1"/>
  <c r="AA102" i="35"/>
  <c r="Y102" i="35"/>
  <c r="X102" i="35"/>
  <c r="W102" i="35"/>
  <c r="Z102" i="35" s="1"/>
  <c r="R102" i="35"/>
  <c r="O102" i="35"/>
  <c r="AF101" i="35"/>
  <c r="AE101" i="35"/>
  <c r="AD101" i="35"/>
  <c r="AB101" i="35"/>
  <c r="AC101" i="35" s="1"/>
  <c r="AA101" i="35"/>
  <c r="Y101" i="35"/>
  <c r="X101" i="35"/>
  <c r="W101" i="35"/>
  <c r="Z101" i="35" s="1"/>
  <c r="R101" i="35"/>
  <c r="O101" i="35"/>
  <c r="AF100" i="35"/>
  <c r="AE100" i="35"/>
  <c r="AD100" i="35"/>
  <c r="AB100" i="35"/>
  <c r="AC100" i="35" s="1"/>
  <c r="AA100" i="35"/>
  <c r="Y100" i="35"/>
  <c r="X100" i="35"/>
  <c r="W100" i="35"/>
  <c r="Z100" i="35" s="1"/>
  <c r="R100" i="35"/>
  <c r="O100" i="35"/>
  <c r="AF99" i="35"/>
  <c r="AE99" i="35"/>
  <c r="AD99" i="35"/>
  <c r="AB99" i="35"/>
  <c r="AC99" i="35" s="1"/>
  <c r="AA99" i="35"/>
  <c r="Y99" i="35"/>
  <c r="X99" i="35"/>
  <c r="W99" i="35"/>
  <c r="Z99" i="35" s="1"/>
  <c r="R99" i="35"/>
  <c r="O99" i="35"/>
  <c r="AF98" i="35"/>
  <c r="AE98" i="35"/>
  <c r="AD98" i="35"/>
  <c r="AB98" i="35"/>
  <c r="AC98" i="35" s="1"/>
  <c r="AA98" i="35"/>
  <c r="Y98" i="35"/>
  <c r="X98" i="35"/>
  <c r="W98" i="35"/>
  <c r="Z98" i="35" s="1"/>
  <c r="R98" i="35"/>
  <c r="O98" i="35"/>
  <c r="AF97" i="35"/>
  <c r="AE97" i="35"/>
  <c r="AD97" i="35"/>
  <c r="AB97" i="35"/>
  <c r="AC97" i="35" s="1"/>
  <c r="AA97" i="35"/>
  <c r="Y97" i="35"/>
  <c r="X97" i="35"/>
  <c r="W97" i="35"/>
  <c r="Z97" i="35" s="1"/>
  <c r="R97" i="35"/>
  <c r="O97" i="35"/>
  <c r="AF96" i="35"/>
  <c r="AE96" i="35"/>
  <c r="AD96" i="35"/>
  <c r="AB96" i="35"/>
  <c r="AC96" i="35" s="1"/>
  <c r="AA96" i="35"/>
  <c r="Y96" i="35"/>
  <c r="X96" i="35"/>
  <c r="W96" i="35"/>
  <c r="Z96" i="35" s="1"/>
  <c r="R96" i="35"/>
  <c r="O96" i="35"/>
  <c r="AF95" i="35"/>
  <c r="AE95" i="35"/>
  <c r="AD95" i="35"/>
  <c r="AB95" i="35"/>
  <c r="AC95" i="35" s="1"/>
  <c r="AA95" i="35"/>
  <c r="Y95" i="35"/>
  <c r="X95" i="35"/>
  <c r="W95" i="35"/>
  <c r="Z95" i="35" s="1"/>
  <c r="R95" i="35"/>
  <c r="O95" i="35"/>
  <c r="AF94" i="35"/>
  <c r="AE94" i="35"/>
  <c r="AD94" i="35"/>
  <c r="AB94" i="35"/>
  <c r="AC94" i="35" s="1"/>
  <c r="AA94" i="35"/>
  <c r="Y94" i="35"/>
  <c r="X94" i="35"/>
  <c r="W94" i="35"/>
  <c r="Z94" i="35" s="1"/>
  <c r="R94" i="35"/>
  <c r="O94" i="35"/>
  <c r="AF93" i="35"/>
  <c r="AE93" i="35"/>
  <c r="AD93" i="35"/>
  <c r="AB93" i="35"/>
  <c r="AC93" i="35" s="1"/>
  <c r="AA93" i="35"/>
  <c r="Y93" i="35"/>
  <c r="X93" i="35"/>
  <c r="W93" i="35"/>
  <c r="Z93" i="35" s="1"/>
  <c r="R93" i="35"/>
  <c r="O93" i="35"/>
  <c r="AF92" i="35"/>
  <c r="AE92" i="35"/>
  <c r="AD92" i="35"/>
  <c r="AB92" i="35"/>
  <c r="AC92" i="35" s="1"/>
  <c r="AA92" i="35"/>
  <c r="Y92" i="35"/>
  <c r="X92" i="35"/>
  <c r="W92" i="35"/>
  <c r="Z92" i="35" s="1"/>
  <c r="R92" i="35"/>
  <c r="O92" i="35"/>
  <c r="AF91" i="35"/>
  <c r="AE91" i="35"/>
  <c r="AD91" i="35"/>
  <c r="AB91" i="35"/>
  <c r="AC91" i="35" s="1"/>
  <c r="AA91" i="35"/>
  <c r="Y91" i="35"/>
  <c r="X91" i="35"/>
  <c r="W91" i="35"/>
  <c r="Z91" i="35" s="1"/>
  <c r="R91" i="35"/>
  <c r="O91" i="35"/>
  <c r="AF90" i="35"/>
  <c r="AE90" i="35"/>
  <c r="AD90" i="35"/>
  <c r="AB90" i="35"/>
  <c r="AC90" i="35" s="1"/>
  <c r="AA90" i="35"/>
  <c r="Y90" i="35"/>
  <c r="X90" i="35"/>
  <c r="W90" i="35"/>
  <c r="Z90" i="35" s="1"/>
  <c r="R90" i="35"/>
  <c r="O90" i="35"/>
  <c r="AF89" i="35"/>
  <c r="AE89" i="35"/>
  <c r="AD89" i="35"/>
  <c r="AB89" i="35"/>
  <c r="AC89" i="35" s="1"/>
  <c r="AA89" i="35"/>
  <c r="Y89" i="35"/>
  <c r="X89" i="35"/>
  <c r="W89" i="35"/>
  <c r="Z89" i="35" s="1"/>
  <c r="R89" i="35"/>
  <c r="O89" i="35"/>
  <c r="AF88" i="35"/>
  <c r="AE88" i="35"/>
  <c r="AD88" i="35"/>
  <c r="AB88" i="35"/>
  <c r="AC88" i="35" s="1"/>
  <c r="AA88" i="35"/>
  <c r="Y88" i="35"/>
  <c r="X88" i="35"/>
  <c r="W88" i="35"/>
  <c r="Z88" i="35" s="1"/>
  <c r="R88" i="35"/>
  <c r="O88" i="35"/>
  <c r="AF87" i="35"/>
  <c r="AE87" i="35"/>
  <c r="AD87" i="35"/>
  <c r="AB87" i="35"/>
  <c r="AC87" i="35" s="1"/>
  <c r="AA87" i="35"/>
  <c r="Y87" i="35"/>
  <c r="X87" i="35"/>
  <c r="W87" i="35"/>
  <c r="Z87" i="35" s="1"/>
  <c r="R87" i="35"/>
  <c r="O87" i="35"/>
  <c r="AF86" i="35"/>
  <c r="AE86" i="35"/>
  <c r="AD86" i="35"/>
  <c r="AB86" i="35"/>
  <c r="AC86" i="35" s="1"/>
  <c r="AA86" i="35"/>
  <c r="Y86" i="35"/>
  <c r="X86" i="35"/>
  <c r="W86" i="35"/>
  <c r="Z86" i="35" s="1"/>
  <c r="R86" i="35"/>
  <c r="O86" i="35"/>
  <c r="AF85" i="35"/>
  <c r="AE85" i="35"/>
  <c r="AD85" i="35"/>
  <c r="AB85" i="35"/>
  <c r="AC85" i="35" s="1"/>
  <c r="AA85" i="35"/>
  <c r="Y85" i="35"/>
  <c r="X85" i="35"/>
  <c r="W85" i="35"/>
  <c r="Z85" i="35" s="1"/>
  <c r="R85" i="35"/>
  <c r="O85" i="35"/>
  <c r="AF84" i="35"/>
  <c r="AE84" i="35"/>
  <c r="AD84" i="35"/>
  <c r="AB84" i="35"/>
  <c r="AC84" i="35" s="1"/>
  <c r="AA84" i="35"/>
  <c r="Y84" i="35"/>
  <c r="X84" i="35"/>
  <c r="W84" i="35"/>
  <c r="Z84" i="35" s="1"/>
  <c r="R84" i="35"/>
  <c r="O84" i="35"/>
  <c r="AF83" i="35"/>
  <c r="AE83" i="35"/>
  <c r="AD83" i="35"/>
  <c r="AB83" i="35"/>
  <c r="AC83" i="35" s="1"/>
  <c r="AA83" i="35"/>
  <c r="Y83" i="35"/>
  <c r="X83" i="35"/>
  <c r="W83" i="35"/>
  <c r="Z83" i="35" s="1"/>
  <c r="R83" i="35"/>
  <c r="O83" i="35"/>
  <c r="AF82" i="35"/>
  <c r="AE82" i="35"/>
  <c r="AD82" i="35"/>
  <c r="AB82" i="35"/>
  <c r="AC82" i="35" s="1"/>
  <c r="AA82" i="35"/>
  <c r="Y82" i="35"/>
  <c r="X82" i="35"/>
  <c r="W82" i="35"/>
  <c r="Z82" i="35" s="1"/>
  <c r="R82" i="35"/>
  <c r="O82" i="35"/>
  <c r="AF81" i="35"/>
  <c r="AF116" i="35" s="1"/>
  <c r="AF117" i="35" s="1"/>
  <c r="AE81" i="35"/>
  <c r="AE116" i="35" s="1"/>
  <c r="AD81" i="35"/>
  <c r="AD116" i="35" s="1"/>
  <c r="AB81" i="35"/>
  <c r="AC81" i="35" s="1"/>
  <c r="AA81" i="35"/>
  <c r="AA116" i="35" s="1"/>
  <c r="Y81" i="35"/>
  <c r="Y116" i="35" s="1"/>
  <c r="X81" i="35"/>
  <c r="W81" i="35"/>
  <c r="Z81" i="35" s="1"/>
  <c r="R81" i="35"/>
  <c r="O81" i="35"/>
  <c r="AF78" i="35"/>
  <c r="AF77" i="35"/>
  <c r="AE77" i="35"/>
  <c r="AD77" i="35"/>
  <c r="AB77" i="35"/>
  <c r="AA77" i="35"/>
  <c r="AC77" i="35" s="1"/>
  <c r="Z77" i="35"/>
  <c r="Y77" i="35"/>
  <c r="X77" i="35"/>
  <c r="W77" i="35"/>
  <c r="R77" i="35"/>
  <c r="O77" i="35"/>
  <c r="AF76" i="35"/>
  <c r="AE76" i="35"/>
  <c r="AD76" i="35"/>
  <c r="AB76" i="35"/>
  <c r="AA76" i="35"/>
  <c r="AC76" i="35" s="1"/>
  <c r="Z76" i="35"/>
  <c r="Y76" i="35"/>
  <c r="X76" i="35"/>
  <c r="W76" i="35"/>
  <c r="R76" i="35"/>
  <c r="O76" i="35"/>
  <c r="AF75" i="35"/>
  <c r="AE75" i="35"/>
  <c r="AD75" i="35"/>
  <c r="AB75" i="35"/>
  <c r="AA75" i="35"/>
  <c r="AC75" i="35" s="1"/>
  <c r="Z75" i="35"/>
  <c r="Y75" i="35"/>
  <c r="X75" i="35"/>
  <c r="W75" i="35"/>
  <c r="R75" i="35"/>
  <c r="O75" i="35"/>
  <c r="AF74" i="35"/>
  <c r="AE74" i="35"/>
  <c r="AD74" i="35"/>
  <c r="AB74" i="35"/>
  <c r="AA74" i="35"/>
  <c r="AC74" i="35" s="1"/>
  <c r="Z74" i="35"/>
  <c r="Y74" i="35"/>
  <c r="X74" i="35"/>
  <c r="W74" i="35"/>
  <c r="R74" i="35"/>
  <c r="O74" i="35"/>
  <c r="AF73" i="35"/>
  <c r="AE73" i="35"/>
  <c r="AD73" i="35"/>
  <c r="AB73" i="35"/>
  <c r="AA73" i="35"/>
  <c r="AC73" i="35" s="1"/>
  <c r="Z73" i="35"/>
  <c r="Y73" i="35"/>
  <c r="X73" i="35"/>
  <c r="W73" i="35"/>
  <c r="R73" i="35"/>
  <c r="O73" i="35"/>
  <c r="AF72" i="35"/>
  <c r="AE72" i="35"/>
  <c r="AD72" i="35"/>
  <c r="AB72" i="35"/>
  <c r="AA72" i="35"/>
  <c r="AC72" i="35" s="1"/>
  <c r="Z72" i="35"/>
  <c r="Y72" i="35"/>
  <c r="X72" i="35"/>
  <c r="W72" i="35"/>
  <c r="R72" i="35"/>
  <c r="O72" i="35"/>
  <c r="AF71" i="35"/>
  <c r="AE71" i="35"/>
  <c r="AD71" i="35"/>
  <c r="AB71" i="35"/>
  <c r="AA71" i="35"/>
  <c r="AC71" i="35" s="1"/>
  <c r="Z71" i="35"/>
  <c r="Y71" i="35"/>
  <c r="X71" i="35"/>
  <c r="W71" i="35"/>
  <c r="R71" i="35"/>
  <c r="O71" i="35"/>
  <c r="AF70" i="35"/>
  <c r="AE70" i="35"/>
  <c r="AD70" i="35"/>
  <c r="AB70" i="35"/>
  <c r="AA70" i="35"/>
  <c r="AC70" i="35" s="1"/>
  <c r="Z70" i="35"/>
  <c r="Y70" i="35"/>
  <c r="X70" i="35"/>
  <c r="W70" i="35"/>
  <c r="R70" i="35"/>
  <c r="O70" i="35"/>
  <c r="AF69" i="35"/>
  <c r="AE69" i="35"/>
  <c r="AD69" i="35"/>
  <c r="AB69" i="35"/>
  <c r="AA69" i="35"/>
  <c r="AC69" i="35" s="1"/>
  <c r="Z69" i="35"/>
  <c r="Y69" i="35"/>
  <c r="X69" i="35"/>
  <c r="W69" i="35"/>
  <c r="R69" i="35"/>
  <c r="O69" i="35"/>
  <c r="AF68" i="35"/>
  <c r="AE68" i="35"/>
  <c r="AD68" i="35"/>
  <c r="AB68" i="35"/>
  <c r="AA68" i="35"/>
  <c r="AC68" i="35" s="1"/>
  <c r="Z68" i="35"/>
  <c r="Y68" i="35"/>
  <c r="X68" i="35"/>
  <c r="W68" i="35"/>
  <c r="R68" i="35"/>
  <c r="O68" i="35"/>
  <c r="AF67" i="35"/>
  <c r="AE67" i="35"/>
  <c r="AD67" i="35"/>
  <c r="AB67" i="35"/>
  <c r="AA67" i="35"/>
  <c r="AC67" i="35" s="1"/>
  <c r="Z67" i="35"/>
  <c r="Y67" i="35"/>
  <c r="X67" i="35"/>
  <c r="W67" i="35"/>
  <c r="R67" i="35"/>
  <c r="O67" i="35"/>
  <c r="AF66" i="35"/>
  <c r="AE66" i="35"/>
  <c r="AD66" i="35"/>
  <c r="AB66" i="35"/>
  <c r="AA66" i="35"/>
  <c r="AC66" i="35" s="1"/>
  <c r="Z66" i="35"/>
  <c r="Y66" i="35"/>
  <c r="X66" i="35"/>
  <c r="W66" i="35"/>
  <c r="R66" i="35"/>
  <c r="O66" i="35"/>
  <c r="AF65" i="35"/>
  <c r="AE65" i="35"/>
  <c r="AD65" i="35"/>
  <c r="AB65" i="35"/>
  <c r="AA65" i="35"/>
  <c r="AC65" i="35" s="1"/>
  <c r="Z65" i="35"/>
  <c r="Y65" i="35"/>
  <c r="X65" i="35"/>
  <c r="W65" i="35"/>
  <c r="R65" i="35"/>
  <c r="O65" i="35"/>
  <c r="AF64" i="35"/>
  <c r="AE64" i="35"/>
  <c r="AD64" i="35"/>
  <c r="AB64" i="35"/>
  <c r="AA64" i="35"/>
  <c r="AC64" i="35" s="1"/>
  <c r="Z64" i="35"/>
  <c r="Y64" i="35"/>
  <c r="X64" i="35"/>
  <c r="W64" i="35"/>
  <c r="R64" i="35"/>
  <c r="O64" i="35"/>
  <c r="AF63" i="35"/>
  <c r="AE63" i="35"/>
  <c r="AD63" i="35"/>
  <c r="AB63" i="35"/>
  <c r="AA63" i="35"/>
  <c r="AC63" i="35" s="1"/>
  <c r="Z63" i="35"/>
  <c r="Y63" i="35"/>
  <c r="X63" i="35"/>
  <c r="W63" i="35"/>
  <c r="R63" i="35"/>
  <c r="O63" i="35"/>
  <c r="AF62" i="35"/>
  <c r="AE62" i="35"/>
  <c r="AD62" i="35"/>
  <c r="AB62" i="35"/>
  <c r="AA62" i="35"/>
  <c r="AC62" i="35" s="1"/>
  <c r="Z62" i="35"/>
  <c r="Y62" i="35"/>
  <c r="X62" i="35"/>
  <c r="W62" i="35"/>
  <c r="R62" i="35"/>
  <c r="O62" i="35"/>
  <c r="AF61" i="35"/>
  <c r="AE61" i="35"/>
  <c r="AD61" i="35"/>
  <c r="AB61" i="35"/>
  <c r="AA61" i="35"/>
  <c r="AC61" i="35" s="1"/>
  <c r="Z61" i="35"/>
  <c r="Y61" i="35"/>
  <c r="X61" i="35"/>
  <c r="W61" i="35"/>
  <c r="R61" i="35"/>
  <c r="O61" i="35"/>
  <c r="AF60" i="35"/>
  <c r="AE60" i="35"/>
  <c r="AD60" i="35"/>
  <c r="AB60" i="35"/>
  <c r="AA60" i="35"/>
  <c r="AC60" i="35" s="1"/>
  <c r="Z60" i="35"/>
  <c r="Y60" i="35"/>
  <c r="X60" i="35"/>
  <c r="W60" i="35"/>
  <c r="R60" i="35"/>
  <c r="O60" i="35"/>
  <c r="AF59" i="35"/>
  <c r="AE59" i="35"/>
  <c r="AD59" i="35"/>
  <c r="AB59" i="35"/>
  <c r="AA59" i="35"/>
  <c r="AC59" i="35" s="1"/>
  <c r="Z59" i="35"/>
  <c r="Y59" i="35"/>
  <c r="X59" i="35"/>
  <c r="W59" i="35"/>
  <c r="R59" i="35"/>
  <c r="O59" i="35"/>
  <c r="AF58" i="35"/>
  <c r="AE58" i="35"/>
  <c r="AD58" i="35"/>
  <c r="AB58" i="35"/>
  <c r="AA58" i="35"/>
  <c r="AC58" i="35" s="1"/>
  <c r="Z58" i="35"/>
  <c r="Y58" i="35"/>
  <c r="X58" i="35"/>
  <c r="W58" i="35"/>
  <c r="R58" i="35"/>
  <c r="O58" i="35"/>
  <c r="AF57" i="35"/>
  <c r="AE57" i="35"/>
  <c r="AD57" i="35"/>
  <c r="AB57" i="35"/>
  <c r="AA57" i="35"/>
  <c r="AC57" i="35" s="1"/>
  <c r="Z57" i="35"/>
  <c r="Y57" i="35"/>
  <c r="X57" i="35"/>
  <c r="W57" i="35"/>
  <c r="R57" i="35"/>
  <c r="O57" i="35"/>
  <c r="AF56" i="35"/>
  <c r="AE56" i="35"/>
  <c r="AD56" i="35"/>
  <c r="AB56" i="35"/>
  <c r="AA56" i="35"/>
  <c r="AC56" i="35" s="1"/>
  <c r="Z56" i="35"/>
  <c r="Y56" i="35"/>
  <c r="X56" i="35"/>
  <c r="W56" i="35"/>
  <c r="R56" i="35"/>
  <c r="O56" i="35"/>
  <c r="AF55" i="35"/>
  <c r="AE55" i="35"/>
  <c r="AD55" i="35"/>
  <c r="AB55" i="35"/>
  <c r="AA55" i="35"/>
  <c r="AC55" i="35" s="1"/>
  <c r="Z55" i="35"/>
  <c r="Y55" i="35"/>
  <c r="X55" i="35"/>
  <c r="W55" i="35"/>
  <c r="R55" i="35"/>
  <c r="O55" i="35"/>
  <c r="AF54" i="35"/>
  <c r="AE54" i="35"/>
  <c r="AD54" i="35"/>
  <c r="AB54" i="35"/>
  <c r="AA54" i="35"/>
  <c r="AC54" i="35" s="1"/>
  <c r="Z54" i="35"/>
  <c r="Y54" i="35"/>
  <c r="X54" i="35"/>
  <c r="W54" i="35"/>
  <c r="R54" i="35"/>
  <c r="O54" i="35"/>
  <c r="AF53" i="35"/>
  <c r="AE53" i="35"/>
  <c r="AD53" i="35"/>
  <c r="AB53" i="35"/>
  <c r="AA53" i="35"/>
  <c r="AC53" i="35" s="1"/>
  <c r="Z53" i="35"/>
  <c r="Y53" i="35"/>
  <c r="X53" i="35"/>
  <c r="W53" i="35"/>
  <c r="R53" i="35"/>
  <c r="O53" i="35"/>
  <c r="AF52" i="35"/>
  <c r="AE52" i="35"/>
  <c r="AD52" i="35"/>
  <c r="AB52" i="35"/>
  <c r="AA52" i="35"/>
  <c r="AC52" i="35" s="1"/>
  <c r="Z52" i="35"/>
  <c r="Y52" i="35"/>
  <c r="X52" i="35"/>
  <c r="W52" i="35"/>
  <c r="R52" i="35"/>
  <c r="O52" i="35"/>
  <c r="AF51" i="35"/>
  <c r="AE51" i="35"/>
  <c r="AD51" i="35"/>
  <c r="AB51" i="35"/>
  <c r="AA51" i="35"/>
  <c r="AC51" i="35" s="1"/>
  <c r="Z51" i="35"/>
  <c r="Y51" i="35"/>
  <c r="X51" i="35"/>
  <c r="W51" i="35"/>
  <c r="R51" i="35"/>
  <c r="O51" i="35"/>
  <c r="AF50" i="35"/>
  <c r="AE50" i="35"/>
  <c r="AD50" i="35"/>
  <c r="AB50" i="35"/>
  <c r="AA50" i="35"/>
  <c r="AC50" i="35" s="1"/>
  <c r="Z50" i="35"/>
  <c r="Y50" i="35"/>
  <c r="X50" i="35"/>
  <c r="W50" i="35"/>
  <c r="R50" i="35"/>
  <c r="O50" i="35"/>
  <c r="AF49" i="35"/>
  <c r="AE49" i="35"/>
  <c r="AD49" i="35"/>
  <c r="AB49" i="35"/>
  <c r="AA49" i="35"/>
  <c r="AC49" i="35" s="1"/>
  <c r="Z49" i="35"/>
  <c r="Y49" i="35"/>
  <c r="X49" i="35"/>
  <c r="W49" i="35"/>
  <c r="R49" i="35"/>
  <c r="O49" i="35"/>
  <c r="AF48" i="35"/>
  <c r="AE48" i="35"/>
  <c r="AD48" i="35"/>
  <c r="AB48" i="35"/>
  <c r="AA48" i="35"/>
  <c r="AC48" i="35" s="1"/>
  <c r="Z48" i="35"/>
  <c r="Y48" i="35"/>
  <c r="X48" i="35"/>
  <c r="W48" i="35"/>
  <c r="R48" i="35"/>
  <c r="O48" i="35"/>
  <c r="AF47" i="35"/>
  <c r="AE47" i="35"/>
  <c r="AD47" i="35"/>
  <c r="AB47" i="35"/>
  <c r="AA47" i="35"/>
  <c r="AC47" i="35" s="1"/>
  <c r="Z47" i="35"/>
  <c r="Y47" i="35"/>
  <c r="X47" i="35"/>
  <c r="W47" i="35"/>
  <c r="R47" i="35"/>
  <c r="O47" i="35"/>
  <c r="AF46" i="35"/>
  <c r="AE46" i="35"/>
  <c r="AD46" i="35"/>
  <c r="AB46" i="35"/>
  <c r="AA46" i="35"/>
  <c r="AC46" i="35" s="1"/>
  <c r="Z46" i="35"/>
  <c r="Y46" i="35"/>
  <c r="X46" i="35"/>
  <c r="W46" i="35"/>
  <c r="R46" i="35"/>
  <c r="O46" i="35"/>
  <c r="AF45" i="35"/>
  <c r="AE45" i="35"/>
  <c r="AD45" i="35"/>
  <c r="AB45" i="35"/>
  <c r="AA45" i="35"/>
  <c r="AC45" i="35" s="1"/>
  <c r="Z45" i="35"/>
  <c r="Y45" i="35"/>
  <c r="X45" i="35"/>
  <c r="W45" i="35"/>
  <c r="R45" i="35"/>
  <c r="O45" i="35"/>
  <c r="AF44" i="35"/>
  <c r="AE44" i="35"/>
  <c r="AD44" i="35"/>
  <c r="AB44" i="35"/>
  <c r="AA44" i="35"/>
  <c r="AC44" i="35" s="1"/>
  <c r="Z44" i="35"/>
  <c r="Y44" i="35"/>
  <c r="X44" i="35"/>
  <c r="W44" i="35"/>
  <c r="R44" i="35"/>
  <c r="O44" i="35"/>
  <c r="AF43" i="35"/>
  <c r="AE43" i="35"/>
  <c r="AD43" i="35"/>
  <c r="AB43" i="35"/>
  <c r="AA43" i="35"/>
  <c r="AC43" i="35" s="1"/>
  <c r="Z43" i="35"/>
  <c r="Y43" i="35"/>
  <c r="X43" i="35"/>
  <c r="W43" i="35"/>
  <c r="R43" i="35"/>
  <c r="O43" i="35"/>
  <c r="AF42" i="35"/>
  <c r="AE42" i="35"/>
  <c r="AE78" i="35" s="1"/>
  <c r="AD42" i="35"/>
  <c r="AD78" i="35" s="1"/>
  <c r="AB42" i="35"/>
  <c r="AB78" i="35" s="1"/>
  <c r="AA42" i="35"/>
  <c r="AC42" i="35" s="1"/>
  <c r="Z42" i="35"/>
  <c r="Z78" i="35" s="1"/>
  <c r="Y42" i="35"/>
  <c r="Y78" i="35" s="1"/>
  <c r="X42" i="35"/>
  <c r="X78" i="35" s="1"/>
  <c r="W42" i="35"/>
  <c r="W78" i="35" s="1"/>
  <c r="R42" i="35"/>
  <c r="O42" i="35"/>
  <c r="AF39" i="35"/>
  <c r="AD39" i="35"/>
  <c r="AF38" i="35"/>
  <c r="AE38" i="35"/>
  <c r="AD38" i="35"/>
  <c r="AB38" i="35"/>
  <c r="AC38" i="35" s="1"/>
  <c r="AA38" i="35"/>
  <c r="Y38" i="35"/>
  <c r="X38" i="35"/>
  <c r="W38" i="35"/>
  <c r="Z38" i="35" s="1"/>
  <c r="R38" i="35"/>
  <c r="O38" i="35"/>
  <c r="AF37" i="35"/>
  <c r="AE37" i="35"/>
  <c r="AD37" i="35"/>
  <c r="AB37" i="35"/>
  <c r="AC37" i="35" s="1"/>
  <c r="AA37" i="35"/>
  <c r="Y37" i="35"/>
  <c r="X37" i="35"/>
  <c r="W37" i="35"/>
  <c r="Z37" i="35" s="1"/>
  <c r="R37" i="35"/>
  <c r="O37" i="35"/>
  <c r="AF36" i="35"/>
  <c r="AE36" i="35"/>
  <c r="AD36" i="35"/>
  <c r="AB36" i="35"/>
  <c r="AC36" i="35" s="1"/>
  <c r="AA36" i="35"/>
  <c r="Y36" i="35"/>
  <c r="X36" i="35"/>
  <c r="W36" i="35"/>
  <c r="Z36" i="35" s="1"/>
  <c r="R36" i="35"/>
  <c r="O36" i="35"/>
  <c r="AF35" i="35"/>
  <c r="AE35" i="35"/>
  <c r="AD35" i="35"/>
  <c r="AB35" i="35"/>
  <c r="AC35" i="35" s="1"/>
  <c r="AA35" i="35"/>
  <c r="Y35" i="35"/>
  <c r="X35" i="35"/>
  <c r="W35" i="35"/>
  <c r="Z35" i="35" s="1"/>
  <c r="R35" i="35"/>
  <c r="O35" i="35"/>
  <c r="AF34" i="35"/>
  <c r="AE34" i="35"/>
  <c r="AD34" i="35"/>
  <c r="AB34" i="35"/>
  <c r="AC34" i="35" s="1"/>
  <c r="AA34" i="35"/>
  <c r="Y34" i="35"/>
  <c r="X34" i="35"/>
  <c r="W34" i="35"/>
  <c r="Z34" i="35" s="1"/>
  <c r="R34" i="35"/>
  <c r="O34" i="35"/>
  <c r="AF33" i="35"/>
  <c r="AE33" i="35"/>
  <c r="AD33" i="35"/>
  <c r="AB33" i="35"/>
  <c r="AC33" i="35" s="1"/>
  <c r="AA33" i="35"/>
  <c r="Y33" i="35"/>
  <c r="X33" i="35"/>
  <c r="W33" i="35"/>
  <c r="Z33" i="35" s="1"/>
  <c r="R33" i="35"/>
  <c r="O33" i="35"/>
  <c r="AF32" i="35"/>
  <c r="AE32" i="35"/>
  <c r="AD32" i="35"/>
  <c r="AB32" i="35"/>
  <c r="AC32" i="35" s="1"/>
  <c r="AA32" i="35"/>
  <c r="Y32" i="35"/>
  <c r="X32" i="35"/>
  <c r="W32" i="35"/>
  <c r="Z32" i="35" s="1"/>
  <c r="R32" i="35"/>
  <c r="O32" i="35"/>
  <c r="AF31" i="35"/>
  <c r="AE31" i="35"/>
  <c r="AD31" i="35"/>
  <c r="AB31" i="35"/>
  <c r="AC31" i="35" s="1"/>
  <c r="AA31" i="35"/>
  <c r="Y31" i="35"/>
  <c r="X31" i="35"/>
  <c r="W31" i="35"/>
  <c r="Z31" i="35" s="1"/>
  <c r="R31" i="35"/>
  <c r="O31" i="35"/>
  <c r="AF30" i="35"/>
  <c r="AE30" i="35"/>
  <c r="AD30" i="35"/>
  <c r="AB30" i="35"/>
  <c r="AC30" i="35" s="1"/>
  <c r="AA30" i="35"/>
  <c r="Y30" i="35"/>
  <c r="X30" i="35"/>
  <c r="W30" i="35"/>
  <c r="Z30" i="35" s="1"/>
  <c r="R30" i="35"/>
  <c r="O30" i="35"/>
  <c r="AF29" i="35"/>
  <c r="AE29" i="35"/>
  <c r="AD29" i="35"/>
  <c r="AB29" i="35"/>
  <c r="AC29" i="35" s="1"/>
  <c r="AA29" i="35"/>
  <c r="Y29" i="35"/>
  <c r="X29" i="35"/>
  <c r="W29" i="35"/>
  <c r="Z29" i="35" s="1"/>
  <c r="R29" i="35"/>
  <c r="O29" i="35"/>
  <c r="AF28" i="35"/>
  <c r="AE28" i="35"/>
  <c r="AD28" i="35"/>
  <c r="AB28" i="35"/>
  <c r="AC28" i="35" s="1"/>
  <c r="AA28" i="35"/>
  <c r="Y28" i="35"/>
  <c r="X28" i="35"/>
  <c r="W28" i="35"/>
  <c r="Z28" i="35" s="1"/>
  <c r="R28" i="35"/>
  <c r="O28" i="35"/>
  <c r="AF27" i="35"/>
  <c r="AE27" i="35"/>
  <c r="AD27" i="35"/>
  <c r="AB27" i="35"/>
  <c r="AC27" i="35" s="1"/>
  <c r="AA27" i="35"/>
  <c r="Y27" i="35"/>
  <c r="X27" i="35"/>
  <c r="W27" i="35"/>
  <c r="Z27" i="35" s="1"/>
  <c r="R27" i="35"/>
  <c r="O27" i="35"/>
  <c r="AF26" i="35"/>
  <c r="AE26" i="35"/>
  <c r="AD26" i="35"/>
  <c r="AB26" i="35"/>
  <c r="AC26" i="35" s="1"/>
  <c r="AA26" i="35"/>
  <c r="Y26" i="35"/>
  <c r="X26" i="35"/>
  <c r="W26" i="35"/>
  <c r="Z26" i="35" s="1"/>
  <c r="R26" i="35"/>
  <c r="O26" i="35"/>
  <c r="AF25" i="35"/>
  <c r="AE25" i="35"/>
  <c r="AD25" i="35"/>
  <c r="AB25" i="35"/>
  <c r="AC25" i="35" s="1"/>
  <c r="AA25" i="35"/>
  <c r="Y25" i="35"/>
  <c r="X25" i="35"/>
  <c r="W25" i="35"/>
  <c r="Z25" i="35" s="1"/>
  <c r="R25" i="35"/>
  <c r="O25" i="35"/>
  <c r="AF24" i="35"/>
  <c r="AE24" i="35"/>
  <c r="AD24" i="35"/>
  <c r="AB24" i="35"/>
  <c r="AC24" i="35" s="1"/>
  <c r="AA24" i="35"/>
  <c r="Y24" i="35"/>
  <c r="X24" i="35"/>
  <c r="W24" i="35"/>
  <c r="Z24" i="35" s="1"/>
  <c r="R24" i="35"/>
  <c r="O24" i="35"/>
  <c r="AF23" i="35"/>
  <c r="AE23" i="35"/>
  <c r="AD23" i="35"/>
  <c r="AB23" i="35"/>
  <c r="AC23" i="35" s="1"/>
  <c r="AA23" i="35"/>
  <c r="Y23" i="35"/>
  <c r="X23" i="35"/>
  <c r="W23" i="35"/>
  <c r="Z23" i="35" s="1"/>
  <c r="R23" i="35"/>
  <c r="O23" i="35"/>
  <c r="AF22" i="35"/>
  <c r="AE22" i="35"/>
  <c r="AD22" i="35"/>
  <c r="AB22" i="35"/>
  <c r="AC22" i="35" s="1"/>
  <c r="AA22" i="35"/>
  <c r="Y22" i="35"/>
  <c r="X22" i="35"/>
  <c r="W22" i="35"/>
  <c r="Z22" i="35" s="1"/>
  <c r="R22" i="35"/>
  <c r="O22" i="35"/>
  <c r="AF21" i="35"/>
  <c r="AE21" i="35"/>
  <c r="AD21" i="35"/>
  <c r="AB21" i="35"/>
  <c r="AC21" i="35" s="1"/>
  <c r="AA21" i="35"/>
  <c r="Y21" i="35"/>
  <c r="X21" i="35"/>
  <c r="W21" i="35"/>
  <c r="Z21" i="35" s="1"/>
  <c r="R21" i="35"/>
  <c r="O21" i="35"/>
  <c r="AF20" i="35"/>
  <c r="AE20" i="35"/>
  <c r="AD20" i="35"/>
  <c r="AB20" i="35"/>
  <c r="AC20" i="35" s="1"/>
  <c r="AA20" i="35"/>
  <c r="Y20" i="35"/>
  <c r="X20" i="35"/>
  <c r="W20" i="35"/>
  <c r="Z20" i="35" s="1"/>
  <c r="R20" i="35"/>
  <c r="O20" i="35"/>
  <c r="AF19" i="35"/>
  <c r="AE19" i="35"/>
  <c r="AD19" i="35"/>
  <c r="AB19" i="35"/>
  <c r="AC19" i="35" s="1"/>
  <c r="AA19" i="35"/>
  <c r="Y19" i="35"/>
  <c r="X19" i="35"/>
  <c r="W19" i="35"/>
  <c r="Z19" i="35" s="1"/>
  <c r="R19" i="35"/>
  <c r="O19" i="35"/>
  <c r="AF18" i="35"/>
  <c r="AE18" i="35"/>
  <c r="AD18" i="35"/>
  <c r="AB18" i="35"/>
  <c r="AC18" i="35" s="1"/>
  <c r="AA18" i="35"/>
  <c r="Y18" i="35"/>
  <c r="X18" i="35"/>
  <c r="W18" i="35"/>
  <c r="Z18" i="35" s="1"/>
  <c r="R18" i="35"/>
  <c r="O18" i="35"/>
  <c r="AF17" i="35"/>
  <c r="AE17" i="35"/>
  <c r="AD17" i="35"/>
  <c r="AB17" i="35"/>
  <c r="AC17" i="35" s="1"/>
  <c r="AA17" i="35"/>
  <c r="Y17" i="35"/>
  <c r="X17" i="35"/>
  <c r="W17" i="35"/>
  <c r="Z17" i="35" s="1"/>
  <c r="R17" i="35"/>
  <c r="O17" i="35"/>
  <c r="AF16" i="35"/>
  <c r="AE16" i="35"/>
  <c r="AD16" i="35"/>
  <c r="AB16" i="35"/>
  <c r="AC16" i="35" s="1"/>
  <c r="AA16" i="35"/>
  <c r="Y16" i="35"/>
  <c r="X16" i="35"/>
  <c r="W16" i="35"/>
  <c r="Z16" i="35" s="1"/>
  <c r="R16" i="35"/>
  <c r="O16" i="35"/>
  <c r="AF15" i="35"/>
  <c r="AE15" i="35"/>
  <c r="AD15" i="35"/>
  <c r="AB15" i="35"/>
  <c r="AC15" i="35" s="1"/>
  <c r="AA15" i="35"/>
  <c r="Y15" i="35"/>
  <c r="X15" i="35"/>
  <c r="W15" i="35"/>
  <c r="Z15" i="35" s="1"/>
  <c r="R15" i="35"/>
  <c r="O15" i="35"/>
  <c r="AF14" i="35"/>
  <c r="AE14" i="35"/>
  <c r="AD14" i="35"/>
  <c r="AB14" i="35"/>
  <c r="AC14" i="35" s="1"/>
  <c r="AA14" i="35"/>
  <c r="Y14" i="35"/>
  <c r="X14" i="35"/>
  <c r="W14" i="35"/>
  <c r="Z14" i="35" s="1"/>
  <c r="R14" i="35"/>
  <c r="O14" i="35"/>
  <c r="AF13" i="35"/>
  <c r="AE13" i="35"/>
  <c r="AD13" i="35"/>
  <c r="AB13" i="35"/>
  <c r="AC13" i="35" s="1"/>
  <c r="AA13" i="35"/>
  <c r="Y13" i="35"/>
  <c r="X13" i="35"/>
  <c r="W13" i="35"/>
  <c r="Z13" i="35" s="1"/>
  <c r="R13" i="35"/>
  <c r="O13" i="35"/>
  <c r="AF12" i="35"/>
  <c r="AE12" i="35"/>
  <c r="AD12" i="35"/>
  <c r="AB12" i="35"/>
  <c r="AC12" i="35" s="1"/>
  <c r="AA12" i="35"/>
  <c r="Y12" i="35"/>
  <c r="X12" i="35"/>
  <c r="W12" i="35"/>
  <c r="Z12" i="35" s="1"/>
  <c r="R12" i="35"/>
  <c r="O12" i="35"/>
  <c r="AF11" i="35"/>
  <c r="AE11" i="35"/>
  <c r="AD11" i="35"/>
  <c r="AB11" i="35"/>
  <c r="AC11" i="35" s="1"/>
  <c r="AA11" i="35"/>
  <c r="Y11" i="35"/>
  <c r="X11" i="35"/>
  <c r="W11" i="35"/>
  <c r="Z11" i="35" s="1"/>
  <c r="R11" i="35"/>
  <c r="O11" i="35"/>
  <c r="AF10" i="35"/>
  <c r="AE10" i="35"/>
  <c r="AD10" i="35"/>
  <c r="AB10" i="35"/>
  <c r="AC10" i="35" s="1"/>
  <c r="AA10" i="35"/>
  <c r="Y10" i="35"/>
  <c r="X10" i="35"/>
  <c r="W10" i="35"/>
  <c r="Z10" i="35" s="1"/>
  <c r="R10" i="35"/>
  <c r="O10" i="35"/>
  <c r="AF9" i="35"/>
  <c r="AE9" i="35"/>
  <c r="AD9" i="35"/>
  <c r="AB9" i="35"/>
  <c r="AC9" i="35" s="1"/>
  <c r="AA9" i="35"/>
  <c r="Y9" i="35"/>
  <c r="X9" i="35"/>
  <c r="W9" i="35"/>
  <c r="Z9" i="35" s="1"/>
  <c r="R9" i="35"/>
  <c r="O9" i="35"/>
  <c r="AF8" i="35"/>
  <c r="AE8" i="35"/>
  <c r="AD8" i="35"/>
  <c r="AB8" i="35"/>
  <c r="AC8" i="35" s="1"/>
  <c r="AA8" i="35"/>
  <c r="Y8" i="35"/>
  <c r="X8" i="35"/>
  <c r="W8" i="35"/>
  <c r="Z8" i="35" s="1"/>
  <c r="R8" i="35"/>
  <c r="O8" i="35"/>
  <c r="AF7" i="35"/>
  <c r="AE7" i="35"/>
  <c r="AD7" i="35"/>
  <c r="AB7" i="35"/>
  <c r="AC7" i="35" s="1"/>
  <c r="AA7" i="35"/>
  <c r="Y7" i="35"/>
  <c r="X7" i="35"/>
  <c r="W7" i="35"/>
  <c r="Z7" i="35" s="1"/>
  <c r="R7" i="35"/>
  <c r="O7" i="35"/>
  <c r="AF6" i="35"/>
  <c r="AE6" i="35"/>
  <c r="AD6" i="35"/>
  <c r="AB6" i="35"/>
  <c r="AC6" i="35" s="1"/>
  <c r="AA6" i="35"/>
  <c r="Y6" i="35"/>
  <c r="X6" i="35"/>
  <c r="W6" i="35"/>
  <c r="Z6" i="35" s="1"/>
  <c r="R6" i="35"/>
  <c r="O6" i="35"/>
  <c r="AF5" i="35"/>
  <c r="AE5" i="35"/>
  <c r="AD5" i="35"/>
  <c r="AB5" i="35"/>
  <c r="AC5" i="35" s="1"/>
  <c r="AA5" i="35"/>
  <c r="Y5" i="35"/>
  <c r="X5" i="35"/>
  <c r="W5" i="35"/>
  <c r="Z5" i="35" s="1"/>
  <c r="R5" i="35"/>
  <c r="O5" i="35"/>
  <c r="AF4" i="35"/>
  <c r="AE4" i="35"/>
  <c r="AE39" i="35" s="1"/>
  <c r="AD4" i="35"/>
  <c r="AB4" i="35"/>
  <c r="AB39" i="35" s="1"/>
  <c r="AA4" i="35"/>
  <c r="AA39" i="35" s="1"/>
  <c r="Y4" i="35"/>
  <c r="Y39" i="35" s="1"/>
  <c r="X4" i="35"/>
  <c r="X39" i="35" s="1"/>
  <c r="W4" i="35"/>
  <c r="Z4" i="35" s="1"/>
  <c r="R4" i="35"/>
  <c r="O4" i="35"/>
  <c r="AE117" i="35" l="1"/>
  <c r="Z39" i="35"/>
  <c r="AD183" i="35"/>
  <c r="AB183" i="35"/>
  <c r="AC208" i="35"/>
  <c r="X117" i="35"/>
  <c r="Z116" i="35"/>
  <c r="Z117" i="35" s="1"/>
  <c r="AD208" i="35"/>
  <c r="AC148" i="35"/>
  <c r="Y117" i="35"/>
  <c r="Z138" i="35"/>
  <c r="Z199" i="35"/>
  <c r="AC78" i="35"/>
  <c r="AE183" i="35"/>
  <c r="AE208" i="35"/>
  <c r="AC116" i="35"/>
  <c r="AC117" i="35" s="1"/>
  <c r="Y140" i="35"/>
  <c r="AD140" i="35"/>
  <c r="AF183" i="35"/>
  <c r="AC199" i="35"/>
  <c r="AD117" i="35"/>
  <c r="AE140" i="35"/>
  <c r="X183" i="35"/>
  <c r="AC242" i="35"/>
  <c r="AC159" i="35"/>
  <c r="AC4" i="35"/>
  <c r="AC39" i="35" s="1"/>
  <c r="W116" i="35"/>
  <c r="AC134" i="35"/>
  <c r="AC138" i="35" s="1"/>
  <c r="AC140" i="35" s="1"/>
  <c r="W148" i="35"/>
  <c r="AC182" i="35"/>
  <c r="AC233" i="35"/>
  <c r="AD250" i="35"/>
  <c r="AD251" i="35" s="1"/>
  <c r="AC256" i="35"/>
  <c r="Y263" i="35"/>
  <c r="Z277" i="35"/>
  <c r="W317" i="35"/>
  <c r="Z304" i="35"/>
  <c r="Z317" i="35" s="1"/>
  <c r="AE350" i="35"/>
  <c r="AE351" i="35" s="1"/>
  <c r="AE352" i="35" s="1"/>
  <c r="AC127" i="35"/>
  <c r="AC131" i="35" s="1"/>
  <c r="AA159" i="35"/>
  <c r="AA183" i="35" s="1"/>
  <c r="AC173" i="35"/>
  <c r="AC181" i="35" s="1"/>
  <c r="Y199" i="35"/>
  <c r="Y208" i="35" s="1"/>
  <c r="AA207" i="35"/>
  <c r="AC211" i="35"/>
  <c r="AC255" i="35"/>
  <c r="AC257" i="35" s="1"/>
  <c r="Z276" i="35"/>
  <c r="X329" i="35"/>
  <c r="X330" i="35" s="1"/>
  <c r="AF351" i="35"/>
  <c r="AF425" i="35"/>
  <c r="AC424" i="35"/>
  <c r="Z433" i="35"/>
  <c r="AC285" i="35"/>
  <c r="Z151" i="35"/>
  <c r="Z159" i="35" s="1"/>
  <c r="Z202" i="35"/>
  <c r="Z207" i="35" s="1"/>
  <c r="Z247" i="35"/>
  <c r="AD263" i="35"/>
  <c r="AD269" i="35" s="1"/>
  <c r="AD486" i="35" s="1"/>
  <c r="AF269" i="35"/>
  <c r="AD285" i="35"/>
  <c r="AD352" i="35" s="1"/>
  <c r="AC304" i="35"/>
  <c r="AC310" i="35"/>
  <c r="AC316" i="35"/>
  <c r="Y329" i="35"/>
  <c r="Y330" i="35" s="1"/>
  <c r="Z325" i="35"/>
  <c r="AC340" i="35"/>
  <c r="Z357" i="35"/>
  <c r="Z363" i="35"/>
  <c r="Z369" i="35"/>
  <c r="AA386" i="35"/>
  <c r="AA425" i="35" s="1"/>
  <c r="AC375" i="35"/>
  <c r="AC386" i="35" s="1"/>
  <c r="AC398" i="35"/>
  <c r="AC419" i="35"/>
  <c r="Z432" i="35"/>
  <c r="Z445" i="35"/>
  <c r="AB242" i="35"/>
  <c r="AB251" i="35" s="1"/>
  <c r="W39" i="35"/>
  <c r="AC329" i="35"/>
  <c r="Z431" i="35"/>
  <c r="Z120" i="35"/>
  <c r="Z124" i="35" s="1"/>
  <c r="Z140" i="35" s="1"/>
  <c r="AB116" i="35"/>
  <c r="AB117" i="35" s="1"/>
  <c r="AB148" i="35"/>
  <c r="AB199" i="35"/>
  <c r="AB208" i="35" s="1"/>
  <c r="Z246" i="35"/>
  <c r="Z250" i="35" s="1"/>
  <c r="Z251" i="35" s="1"/>
  <c r="AB257" i="35"/>
  <c r="AB269" i="35" s="1"/>
  <c r="AB330" i="35"/>
  <c r="AC396" i="35"/>
  <c r="Z443" i="35"/>
  <c r="X263" i="35"/>
  <c r="X269" i="35" s="1"/>
  <c r="Z260" i="35"/>
  <c r="Z263" i="35" s="1"/>
  <c r="AB405" i="35"/>
  <c r="AB425" i="35" s="1"/>
  <c r="AA78" i="35"/>
  <c r="AA117" i="35" s="1"/>
  <c r="AA140" i="35"/>
  <c r="AA191" i="35"/>
  <c r="Z274" i="35"/>
  <c r="Z280" i="35"/>
  <c r="AF330" i="35"/>
  <c r="Z350" i="35"/>
  <c r="AE419" i="35"/>
  <c r="AE424" i="35" s="1"/>
  <c r="AE425" i="35" s="1"/>
  <c r="AE486" i="35" s="1"/>
  <c r="AE250" i="35"/>
  <c r="AE251" i="35" s="1"/>
  <c r="W269" i="35"/>
  <c r="AF352" i="35"/>
  <c r="AE330" i="35"/>
  <c r="Z361" i="35"/>
  <c r="Z367" i="35"/>
  <c r="Z373" i="35"/>
  <c r="AC394" i="35"/>
  <c r="Z400" i="35"/>
  <c r="Z405" i="35" s="1"/>
  <c r="Z441" i="35"/>
  <c r="AA477" i="35"/>
  <c r="AC449" i="35"/>
  <c r="AC477" i="35" s="1"/>
  <c r="AA268" i="35"/>
  <c r="AA269" i="35" s="1"/>
  <c r="AC266" i="35"/>
  <c r="AC268" i="35" s="1"/>
  <c r="Z162" i="35"/>
  <c r="Z170" i="35" s="1"/>
  <c r="Z183" i="35" s="1"/>
  <c r="W257" i="35"/>
  <c r="Z254" i="35"/>
  <c r="Z257" i="35" s="1"/>
  <c r="X250" i="35"/>
  <c r="X251" i="35" s="1"/>
  <c r="AF251" i="35"/>
  <c r="X386" i="35"/>
  <c r="X425" i="35" s="1"/>
  <c r="Z242" i="35"/>
  <c r="Y251" i="35"/>
  <c r="Y269" i="35"/>
  <c r="Z322" i="35"/>
  <c r="Z328" i="35"/>
  <c r="AC350" i="35"/>
  <c r="Y386" i="35"/>
  <c r="Z360" i="35"/>
  <c r="Z366" i="35"/>
  <c r="Z372" i="35"/>
  <c r="Y446" i="35"/>
  <c r="Z438" i="35"/>
  <c r="AF486" i="35"/>
  <c r="AC263" i="35"/>
  <c r="AC250" i="35"/>
  <c r="Z268" i="35"/>
  <c r="Z272" i="35"/>
  <c r="Z285" i="35" s="1"/>
  <c r="Z278" i="35"/>
  <c r="Z340" i="35"/>
  <c r="AB351" i="35"/>
  <c r="AB352" i="35" s="1"/>
  <c r="Y405" i="35"/>
  <c r="AC391" i="35"/>
  <c r="Z437" i="35"/>
  <c r="Z320" i="35"/>
  <c r="Z355" i="35"/>
  <c r="Z386" i="35" s="1"/>
  <c r="AC389" i="35"/>
  <c r="O400" i="35"/>
  <c r="Z428" i="35"/>
  <c r="W250" i="35"/>
  <c r="AA257" i="35"/>
  <c r="W285" i="35"/>
  <c r="W330" i="35" s="1"/>
  <c r="AA317" i="35"/>
  <c r="W350" i="35"/>
  <c r="W242" i="35"/>
  <c r="W340" i="35"/>
  <c r="Y419" i="35"/>
  <c r="Z419" i="35" s="1"/>
  <c r="Z424" i="35" s="1"/>
  <c r="AA250" i="35"/>
  <c r="AA251" i="35" s="1"/>
  <c r="AA285" i="35"/>
  <c r="AA330" i="35" s="1"/>
  <c r="AA350" i="35"/>
  <c r="AA351" i="35" s="1"/>
  <c r="AA486" i="35" l="1"/>
  <c r="AB486" i="35"/>
  <c r="Z425" i="35"/>
  <c r="AC269" i="35"/>
  <c r="Z329" i="35"/>
  <c r="Z330" i="35" s="1"/>
  <c r="AC183" i="35"/>
  <c r="W351" i="35"/>
  <c r="W117" i="35"/>
  <c r="AC317" i="35"/>
  <c r="AC352" i="35" s="1"/>
  <c r="W352" i="35"/>
  <c r="W486" i="35" s="1"/>
  <c r="Y351" i="35"/>
  <c r="Y352" i="35" s="1"/>
  <c r="Y424" i="35"/>
  <c r="W251" i="35"/>
  <c r="AD330" i="35"/>
  <c r="Z446" i="35"/>
  <c r="Y425" i="35"/>
  <c r="Y486" i="35" s="1"/>
  <c r="AC330" i="35"/>
  <c r="Z269" i="35"/>
  <c r="AC351" i="35"/>
  <c r="AC234" i="35"/>
  <c r="AC251" i="35" s="1"/>
  <c r="AA352" i="35"/>
  <c r="AC405" i="35"/>
  <c r="AC425" i="35" s="1"/>
  <c r="AC486" i="35" s="1"/>
  <c r="X351" i="35"/>
  <c r="X352" i="35" s="1"/>
  <c r="X486" i="35" s="1"/>
  <c r="Z208" i="35"/>
  <c r="AA208" i="35"/>
  <c r="Z351" i="35" l="1"/>
  <c r="Z352" i="35" s="1"/>
  <c r="Z486" i="35" s="1"/>
  <c r="Z458" i="34" l="1"/>
  <c r="U458" i="34"/>
  <c r="AA457" i="34"/>
  <c r="Z457" i="34"/>
  <c r="Y457" i="34"/>
  <c r="X457" i="34"/>
  <c r="V457" i="34"/>
  <c r="U457" i="34"/>
  <c r="T457" i="34"/>
  <c r="W457" i="34" s="1"/>
  <c r="N457" i="34"/>
  <c r="AA456" i="34"/>
  <c r="Z456" i="34"/>
  <c r="Y456" i="34"/>
  <c r="X456" i="34"/>
  <c r="V456" i="34"/>
  <c r="U456" i="34"/>
  <c r="T456" i="34"/>
  <c r="W456" i="34" s="1"/>
  <c r="N456" i="34"/>
  <c r="AA455" i="34"/>
  <c r="Z455" i="34"/>
  <c r="Y455" i="34"/>
  <c r="X455" i="34"/>
  <c r="W455" i="34"/>
  <c r="V455" i="34"/>
  <c r="U455" i="34"/>
  <c r="T455" i="34"/>
  <c r="N455" i="34"/>
  <c r="AA454" i="34"/>
  <c r="AA458" i="34" s="1"/>
  <c r="Z454" i="34"/>
  <c r="Y454" i="34"/>
  <c r="Y458" i="34" s="1"/>
  <c r="X454" i="34"/>
  <c r="X458" i="34" s="1"/>
  <c r="V454" i="34"/>
  <c r="V458" i="34" s="1"/>
  <c r="U454" i="34"/>
  <c r="T454" i="34"/>
  <c r="T458" i="34" s="1"/>
  <c r="N454" i="34"/>
  <c r="AA450" i="34"/>
  <c r="Z450" i="34"/>
  <c r="Y450" i="34"/>
  <c r="X450" i="34"/>
  <c r="V450" i="34"/>
  <c r="U450" i="34"/>
  <c r="T450" i="34"/>
  <c r="W450" i="34" s="1"/>
  <c r="N450" i="34"/>
  <c r="AA449" i="34"/>
  <c r="Z449" i="34"/>
  <c r="Y449" i="34"/>
  <c r="X449" i="34"/>
  <c r="V449" i="34"/>
  <c r="U449" i="34"/>
  <c r="T449" i="34"/>
  <c r="W449" i="34" s="1"/>
  <c r="N449" i="34"/>
  <c r="AA448" i="34"/>
  <c r="Z448" i="34"/>
  <c r="Y448" i="34"/>
  <c r="X448" i="34"/>
  <c r="W448" i="34"/>
  <c r="V448" i="34"/>
  <c r="U448" i="34"/>
  <c r="T448" i="34"/>
  <c r="N448" i="34"/>
  <c r="AA447" i="34"/>
  <c r="Z447" i="34"/>
  <c r="Y447" i="34"/>
  <c r="X447" i="34"/>
  <c r="V447" i="34"/>
  <c r="U447" i="34"/>
  <c r="T447" i="34"/>
  <c r="W447" i="34" s="1"/>
  <c r="N447" i="34"/>
  <c r="AA446" i="34"/>
  <c r="Z446" i="34"/>
  <c r="Y446" i="34"/>
  <c r="X446" i="34"/>
  <c r="V446" i="34"/>
  <c r="W446" i="34" s="1"/>
  <c r="U446" i="34"/>
  <c r="T446" i="34"/>
  <c r="N446" i="34"/>
  <c r="AA445" i="34"/>
  <c r="Z445" i="34"/>
  <c r="Y445" i="34"/>
  <c r="X445" i="34"/>
  <c r="V445" i="34"/>
  <c r="U445" i="34"/>
  <c r="T445" i="34"/>
  <c r="W445" i="34" s="1"/>
  <c r="N445" i="34"/>
  <c r="AA444" i="34"/>
  <c r="Z444" i="34"/>
  <c r="Y444" i="34"/>
  <c r="X444" i="34"/>
  <c r="W444" i="34"/>
  <c r="V444" i="34"/>
  <c r="U444" i="34"/>
  <c r="T444" i="34"/>
  <c r="N444" i="34"/>
  <c r="AA443" i="34"/>
  <c r="Z443" i="34"/>
  <c r="Y443" i="34"/>
  <c r="X443" i="34"/>
  <c r="V443" i="34"/>
  <c r="U443" i="34"/>
  <c r="T443" i="34"/>
  <c r="W443" i="34" s="1"/>
  <c r="N443" i="34"/>
  <c r="AA442" i="34"/>
  <c r="Z442" i="34"/>
  <c r="Y442" i="34"/>
  <c r="X442" i="34"/>
  <c r="W442" i="34"/>
  <c r="V442" i="34"/>
  <c r="U442" i="34"/>
  <c r="T442" i="34"/>
  <c r="N442" i="34"/>
  <c r="AA441" i="34"/>
  <c r="Z441" i="34"/>
  <c r="Y441" i="34"/>
  <c r="X441" i="34"/>
  <c r="V441" i="34"/>
  <c r="U441" i="34"/>
  <c r="T441" i="34"/>
  <c r="W441" i="34" s="1"/>
  <c r="N441" i="34"/>
  <c r="AA440" i="34"/>
  <c r="Z440" i="34"/>
  <c r="Y440" i="34"/>
  <c r="X440" i="34"/>
  <c r="W440" i="34"/>
  <c r="V440" i="34"/>
  <c r="U440" i="34"/>
  <c r="T440" i="34"/>
  <c r="N440" i="34"/>
  <c r="AA439" i="34"/>
  <c r="Z439" i="34"/>
  <c r="Y439" i="34"/>
  <c r="X439" i="34"/>
  <c r="V439" i="34"/>
  <c r="U439" i="34"/>
  <c r="T439" i="34"/>
  <c r="W439" i="34" s="1"/>
  <c r="N439" i="34"/>
  <c r="AA438" i="34"/>
  <c r="Z438" i="34"/>
  <c r="Y438" i="34"/>
  <c r="X438" i="34"/>
  <c r="W438" i="34"/>
  <c r="V438" i="34"/>
  <c r="U438" i="34"/>
  <c r="T438" i="34"/>
  <c r="N438" i="34"/>
  <c r="AA437" i="34"/>
  <c r="Z437" i="34"/>
  <c r="Y437" i="34"/>
  <c r="X437" i="34"/>
  <c r="V437" i="34"/>
  <c r="U437" i="34"/>
  <c r="T437" i="34"/>
  <c r="W437" i="34" s="1"/>
  <c r="N437" i="34"/>
  <c r="AA436" i="34"/>
  <c r="Z436" i="34"/>
  <c r="Y436" i="34"/>
  <c r="X436" i="34"/>
  <c r="W436" i="34"/>
  <c r="V436" i="34"/>
  <c r="U436" i="34"/>
  <c r="T436" i="34"/>
  <c r="N436" i="34"/>
  <c r="AA435" i="34"/>
  <c r="Z435" i="34"/>
  <c r="Y435" i="34"/>
  <c r="X435" i="34"/>
  <c r="V435" i="34"/>
  <c r="U435" i="34"/>
  <c r="T435" i="34"/>
  <c r="W435" i="34" s="1"/>
  <c r="N435" i="34"/>
  <c r="AA434" i="34"/>
  <c r="Z434" i="34"/>
  <c r="Y434" i="34"/>
  <c r="X434" i="34"/>
  <c r="W434" i="34"/>
  <c r="V434" i="34"/>
  <c r="U434" i="34"/>
  <c r="T434" i="34"/>
  <c r="N434" i="34"/>
  <c r="AA433" i="34"/>
  <c r="Z433" i="34"/>
  <c r="Y433" i="34"/>
  <c r="X433" i="34"/>
  <c r="V433" i="34"/>
  <c r="U433" i="34"/>
  <c r="T433" i="34"/>
  <c r="W433" i="34" s="1"/>
  <c r="N433" i="34"/>
  <c r="AA432" i="34"/>
  <c r="Z432" i="34"/>
  <c r="Y432" i="34"/>
  <c r="X432" i="34"/>
  <c r="W432" i="34"/>
  <c r="V432" i="34"/>
  <c r="U432" i="34"/>
  <c r="T432" i="34"/>
  <c r="N432" i="34"/>
  <c r="AA431" i="34"/>
  <c r="Z431" i="34"/>
  <c r="Y431" i="34"/>
  <c r="X431" i="34"/>
  <c r="V431" i="34"/>
  <c r="U431" i="34"/>
  <c r="T431" i="34"/>
  <c r="W431" i="34" s="1"/>
  <c r="N431" i="34"/>
  <c r="AA430" i="34"/>
  <c r="Z430" i="34"/>
  <c r="Y430" i="34"/>
  <c r="X430" i="34"/>
  <c r="V430" i="34"/>
  <c r="U430" i="34"/>
  <c r="W430" i="34" s="1"/>
  <c r="T430" i="34"/>
  <c r="N430" i="34"/>
  <c r="AA429" i="34"/>
  <c r="Z429" i="34"/>
  <c r="Y429" i="34"/>
  <c r="X429" i="34"/>
  <c r="V429" i="34"/>
  <c r="U429" i="34"/>
  <c r="T429" i="34"/>
  <c r="W429" i="34" s="1"/>
  <c r="N429" i="34"/>
  <c r="AA428" i="34"/>
  <c r="Z428" i="34"/>
  <c r="Y428" i="34"/>
  <c r="X428" i="34"/>
  <c r="W428" i="34"/>
  <c r="V428" i="34"/>
  <c r="U428" i="34"/>
  <c r="T428" i="34"/>
  <c r="N428" i="34"/>
  <c r="AA427" i="34"/>
  <c r="Z427" i="34"/>
  <c r="Y427" i="34"/>
  <c r="X427" i="34"/>
  <c r="V427" i="34"/>
  <c r="U427" i="34"/>
  <c r="T427" i="34"/>
  <c r="W427" i="34" s="1"/>
  <c r="N427" i="34"/>
  <c r="AA426" i="34"/>
  <c r="Z426" i="34"/>
  <c r="Y426" i="34"/>
  <c r="X426" i="34"/>
  <c r="W426" i="34"/>
  <c r="V426" i="34"/>
  <c r="U426" i="34"/>
  <c r="T426" i="34"/>
  <c r="N426" i="34"/>
  <c r="AA425" i="34"/>
  <c r="Z425" i="34"/>
  <c r="Y425" i="34"/>
  <c r="X425" i="34"/>
  <c r="V425" i="34"/>
  <c r="V451" i="34" s="1"/>
  <c r="U425" i="34"/>
  <c r="T425" i="34"/>
  <c r="W425" i="34" s="1"/>
  <c r="N425" i="34"/>
  <c r="AA424" i="34"/>
  <c r="AA451" i="34" s="1"/>
  <c r="Z424" i="34"/>
  <c r="Z451" i="34" s="1"/>
  <c r="Y424" i="34"/>
  <c r="Y451" i="34" s="1"/>
  <c r="X424" i="34"/>
  <c r="X451" i="34" s="1"/>
  <c r="W424" i="34"/>
  <c r="V424" i="34"/>
  <c r="U424" i="34"/>
  <c r="U451" i="34" s="1"/>
  <c r="T424" i="34"/>
  <c r="T451" i="34" s="1"/>
  <c r="N424" i="34"/>
  <c r="AA420" i="34"/>
  <c r="Z420" i="34"/>
  <c r="Y420" i="34"/>
  <c r="X420" i="34"/>
  <c r="V420" i="34"/>
  <c r="U420" i="34"/>
  <c r="T420" i="34"/>
  <c r="W420" i="34" s="1"/>
  <c r="N420" i="34"/>
  <c r="AA419" i="34"/>
  <c r="Z419" i="34"/>
  <c r="Y419" i="34"/>
  <c r="X419" i="34"/>
  <c r="V419" i="34"/>
  <c r="U419" i="34"/>
  <c r="T419" i="34"/>
  <c r="W419" i="34" s="1"/>
  <c r="N419" i="34"/>
  <c r="AA418" i="34"/>
  <c r="Z418" i="34"/>
  <c r="Y418" i="34"/>
  <c r="X418" i="34"/>
  <c r="W418" i="34"/>
  <c r="V418" i="34"/>
  <c r="U418" i="34"/>
  <c r="T418" i="34"/>
  <c r="N418" i="34"/>
  <c r="AA417" i="34"/>
  <c r="Z417" i="34"/>
  <c r="Y417" i="34"/>
  <c r="X417" i="34"/>
  <c r="V417" i="34"/>
  <c r="U417" i="34"/>
  <c r="T417" i="34"/>
  <c r="W417" i="34" s="1"/>
  <c r="N417" i="34"/>
  <c r="AA416" i="34"/>
  <c r="Z416" i="34"/>
  <c r="Y416" i="34"/>
  <c r="X416" i="34"/>
  <c r="V416" i="34"/>
  <c r="U416" i="34"/>
  <c r="T416" i="34"/>
  <c r="W416" i="34" s="1"/>
  <c r="N416" i="34"/>
  <c r="AA415" i="34"/>
  <c r="Z415" i="34"/>
  <c r="Y415" i="34"/>
  <c r="X415" i="34"/>
  <c r="V415" i="34"/>
  <c r="U415" i="34"/>
  <c r="T415" i="34"/>
  <c r="W415" i="34" s="1"/>
  <c r="N415" i="34"/>
  <c r="AA414" i="34"/>
  <c r="Z414" i="34"/>
  <c r="Y414" i="34"/>
  <c r="X414" i="34"/>
  <c r="W414" i="34"/>
  <c r="V414" i="34"/>
  <c r="U414" i="34"/>
  <c r="T414" i="34"/>
  <c r="N414" i="34"/>
  <c r="AA413" i="34"/>
  <c r="Z413" i="34"/>
  <c r="Y413" i="34"/>
  <c r="X413" i="34"/>
  <c r="V413" i="34"/>
  <c r="U413" i="34"/>
  <c r="T413" i="34"/>
  <c r="W413" i="34" s="1"/>
  <c r="N413" i="34"/>
  <c r="AA412" i="34"/>
  <c r="Z412" i="34"/>
  <c r="Y412" i="34"/>
  <c r="X412" i="34"/>
  <c r="V412" i="34"/>
  <c r="U412" i="34"/>
  <c r="T412" i="34"/>
  <c r="W412" i="34" s="1"/>
  <c r="N412" i="34"/>
  <c r="AA411" i="34"/>
  <c r="Z411" i="34"/>
  <c r="Y411" i="34"/>
  <c r="X411" i="34"/>
  <c r="V411" i="34"/>
  <c r="U411" i="34"/>
  <c r="T411" i="34"/>
  <c r="W411" i="34" s="1"/>
  <c r="N411" i="34"/>
  <c r="AA410" i="34"/>
  <c r="Z410" i="34"/>
  <c r="Y410" i="34"/>
  <c r="X410" i="34"/>
  <c r="W410" i="34"/>
  <c r="V410" i="34"/>
  <c r="U410" i="34"/>
  <c r="T410" i="34"/>
  <c r="N410" i="34"/>
  <c r="AA409" i="34"/>
  <c r="Z409" i="34"/>
  <c r="Y409" i="34"/>
  <c r="X409" i="34"/>
  <c r="V409" i="34"/>
  <c r="U409" i="34"/>
  <c r="T409" i="34"/>
  <c r="W409" i="34" s="1"/>
  <c r="N409" i="34"/>
  <c r="AA408" i="34"/>
  <c r="Z408" i="34"/>
  <c r="Y408" i="34"/>
  <c r="X408" i="34"/>
  <c r="V408" i="34"/>
  <c r="U408" i="34"/>
  <c r="T408" i="34"/>
  <c r="W408" i="34" s="1"/>
  <c r="N408" i="34"/>
  <c r="AA407" i="34"/>
  <c r="Z407" i="34"/>
  <c r="Y407" i="34"/>
  <c r="X407" i="34"/>
  <c r="V407" i="34"/>
  <c r="U407" i="34"/>
  <c r="T407" i="34"/>
  <c r="W407" i="34" s="1"/>
  <c r="N407" i="34"/>
  <c r="AA406" i="34"/>
  <c r="Z406" i="34"/>
  <c r="Y406" i="34"/>
  <c r="X406" i="34"/>
  <c r="W406" i="34"/>
  <c r="V406" i="34"/>
  <c r="U406" i="34"/>
  <c r="T406" i="34"/>
  <c r="N406" i="34"/>
  <c r="AA405" i="34"/>
  <c r="Z405" i="34"/>
  <c r="Y405" i="34"/>
  <c r="X405" i="34"/>
  <c r="V405" i="34"/>
  <c r="U405" i="34"/>
  <c r="T405" i="34"/>
  <c r="W405" i="34" s="1"/>
  <c r="N405" i="34"/>
  <c r="AA404" i="34"/>
  <c r="Z404" i="34"/>
  <c r="Y404" i="34"/>
  <c r="X404" i="34"/>
  <c r="V404" i="34"/>
  <c r="U404" i="34"/>
  <c r="T404" i="34"/>
  <c r="W404" i="34" s="1"/>
  <c r="N404" i="34"/>
  <c r="AA403" i="34"/>
  <c r="AA421" i="34" s="1"/>
  <c r="Z403" i="34"/>
  <c r="Z421" i="34" s="1"/>
  <c r="Y403" i="34"/>
  <c r="Y421" i="34" s="1"/>
  <c r="X403" i="34"/>
  <c r="X421" i="34" s="1"/>
  <c r="V403" i="34"/>
  <c r="V421" i="34" s="1"/>
  <c r="U403" i="34"/>
  <c r="U421" i="34" s="1"/>
  <c r="T403" i="34"/>
  <c r="W403" i="34" s="1"/>
  <c r="N403" i="34"/>
  <c r="Z399" i="34"/>
  <c r="AA398" i="34"/>
  <c r="Z398" i="34"/>
  <c r="Y398" i="34"/>
  <c r="X398" i="34"/>
  <c r="V398" i="34"/>
  <c r="U398" i="34"/>
  <c r="T398" i="34"/>
  <c r="W398" i="34" s="1"/>
  <c r="N398" i="34"/>
  <c r="AA397" i="34"/>
  <c r="Z397" i="34"/>
  <c r="Y397" i="34"/>
  <c r="X397" i="34"/>
  <c r="W397" i="34"/>
  <c r="V397" i="34"/>
  <c r="U397" i="34"/>
  <c r="T397" i="34"/>
  <c r="N397" i="34"/>
  <c r="AA396" i="34"/>
  <c r="Z396" i="34"/>
  <c r="Y396" i="34"/>
  <c r="X396" i="34"/>
  <c r="V396" i="34"/>
  <c r="U396" i="34"/>
  <c r="T396" i="34"/>
  <c r="W396" i="34" s="1"/>
  <c r="N396" i="34"/>
  <c r="AA395" i="34"/>
  <c r="Z395" i="34"/>
  <c r="Y395" i="34"/>
  <c r="X395" i="34"/>
  <c r="W395" i="34"/>
  <c r="V395" i="34"/>
  <c r="U395" i="34"/>
  <c r="T395" i="34"/>
  <c r="N395" i="34"/>
  <c r="AA394" i="34"/>
  <c r="Z394" i="34"/>
  <c r="Y394" i="34"/>
  <c r="X394" i="34"/>
  <c r="V394" i="34"/>
  <c r="U394" i="34"/>
  <c r="T394" i="34"/>
  <c r="W394" i="34" s="1"/>
  <c r="N394" i="34"/>
  <c r="AA393" i="34"/>
  <c r="Z393" i="34"/>
  <c r="Y393" i="34"/>
  <c r="X393" i="34"/>
  <c r="W393" i="34"/>
  <c r="V393" i="34"/>
  <c r="U393" i="34"/>
  <c r="T393" i="34"/>
  <c r="N393" i="34"/>
  <c r="AA392" i="34"/>
  <c r="Z392" i="34"/>
  <c r="Y392" i="34"/>
  <c r="X392" i="34"/>
  <c r="V392" i="34"/>
  <c r="U392" i="34"/>
  <c r="T392" i="34"/>
  <c r="W392" i="34" s="1"/>
  <c r="N392" i="34"/>
  <c r="AA391" i="34"/>
  <c r="Z391" i="34"/>
  <c r="Y391" i="34"/>
  <c r="X391" i="34"/>
  <c r="V391" i="34"/>
  <c r="U391" i="34"/>
  <c r="W391" i="34" s="1"/>
  <c r="T391" i="34"/>
  <c r="N391" i="34"/>
  <c r="AA390" i="34"/>
  <c r="Z390" i="34"/>
  <c r="Y390" i="34"/>
  <c r="X390" i="34"/>
  <c r="V390" i="34"/>
  <c r="U390" i="34"/>
  <c r="W390" i="34" s="1"/>
  <c r="T390" i="34"/>
  <c r="N390" i="34"/>
  <c r="AA389" i="34"/>
  <c r="Z389" i="34"/>
  <c r="Y389" i="34"/>
  <c r="X389" i="34"/>
  <c r="W389" i="34"/>
  <c r="V389" i="34"/>
  <c r="U389" i="34"/>
  <c r="T389" i="34"/>
  <c r="N389" i="34"/>
  <c r="AA388" i="34"/>
  <c r="Z388" i="34"/>
  <c r="Y388" i="34"/>
  <c r="X388" i="34"/>
  <c r="V388" i="34"/>
  <c r="U388" i="34"/>
  <c r="T388" i="34"/>
  <c r="W388" i="34" s="1"/>
  <c r="N388" i="34"/>
  <c r="AA387" i="34"/>
  <c r="Z387" i="34"/>
  <c r="Y387" i="34"/>
  <c r="X387" i="34"/>
  <c r="V387" i="34"/>
  <c r="U387" i="34"/>
  <c r="W387" i="34" s="1"/>
  <c r="T387" i="34"/>
  <c r="N387" i="34"/>
  <c r="AA386" i="34"/>
  <c r="Z386" i="34"/>
  <c r="Y386" i="34"/>
  <c r="X386" i="34"/>
  <c r="V386" i="34"/>
  <c r="U386" i="34"/>
  <c r="W386" i="34" s="1"/>
  <c r="T386" i="34"/>
  <c r="N386" i="34"/>
  <c r="AA385" i="34"/>
  <c r="Z385" i="34"/>
  <c r="Y385" i="34"/>
  <c r="X385" i="34"/>
  <c r="W385" i="34"/>
  <c r="V385" i="34"/>
  <c r="U385" i="34"/>
  <c r="T385" i="34"/>
  <c r="N385" i="34"/>
  <c r="AA384" i="34"/>
  <c r="Z384" i="34"/>
  <c r="Y384" i="34"/>
  <c r="X384" i="34"/>
  <c r="V384" i="34"/>
  <c r="U384" i="34"/>
  <c r="T384" i="34"/>
  <c r="W384" i="34" s="1"/>
  <c r="N384" i="34"/>
  <c r="AA383" i="34"/>
  <c r="AA399" i="34" s="1"/>
  <c r="Z383" i="34"/>
  <c r="Y383" i="34"/>
  <c r="Y399" i="34" s="1"/>
  <c r="X383" i="34"/>
  <c r="X399" i="34" s="1"/>
  <c r="V383" i="34"/>
  <c r="V399" i="34" s="1"/>
  <c r="U383" i="34"/>
  <c r="U399" i="34" s="1"/>
  <c r="T383" i="34"/>
  <c r="W383" i="34" s="1"/>
  <c r="N383" i="34"/>
  <c r="V380" i="34"/>
  <c r="AA379" i="34"/>
  <c r="Z379" i="34"/>
  <c r="Y379" i="34"/>
  <c r="X379" i="34"/>
  <c r="W379" i="34"/>
  <c r="V379" i="34"/>
  <c r="U379" i="34"/>
  <c r="T379" i="34"/>
  <c r="N379" i="34"/>
  <c r="AA378" i="34"/>
  <c r="Z378" i="34"/>
  <c r="Y378" i="34"/>
  <c r="X378" i="34"/>
  <c r="V378" i="34"/>
  <c r="U378" i="34"/>
  <c r="T378" i="34"/>
  <c r="W378" i="34" s="1"/>
  <c r="N378" i="34"/>
  <c r="AA377" i="34"/>
  <c r="Z377" i="34"/>
  <c r="Y377" i="34"/>
  <c r="X377" i="34"/>
  <c r="W377" i="34"/>
  <c r="V377" i="34"/>
  <c r="U377" i="34"/>
  <c r="T377" i="34"/>
  <c r="N377" i="34"/>
  <c r="AA376" i="34"/>
  <c r="Z376" i="34"/>
  <c r="Y376" i="34"/>
  <c r="X376" i="34"/>
  <c r="V376" i="34"/>
  <c r="U376" i="34"/>
  <c r="T376" i="34"/>
  <c r="W376" i="34" s="1"/>
  <c r="N376" i="34"/>
  <c r="AA375" i="34"/>
  <c r="Z375" i="34"/>
  <c r="Y375" i="34"/>
  <c r="X375" i="34"/>
  <c r="W375" i="34"/>
  <c r="V375" i="34"/>
  <c r="U375" i="34"/>
  <c r="T375" i="34"/>
  <c r="N375" i="34"/>
  <c r="AA374" i="34"/>
  <c r="Z374" i="34"/>
  <c r="Y374" i="34"/>
  <c r="X374" i="34"/>
  <c r="V374" i="34"/>
  <c r="U374" i="34"/>
  <c r="T374" i="34"/>
  <c r="W374" i="34" s="1"/>
  <c r="N374" i="34"/>
  <c r="AA373" i="34"/>
  <c r="Z373" i="34"/>
  <c r="Y373" i="34"/>
  <c r="X373" i="34"/>
  <c r="W373" i="34"/>
  <c r="V373" i="34"/>
  <c r="U373" i="34"/>
  <c r="T373" i="34"/>
  <c r="N373" i="34"/>
  <c r="AA372" i="34"/>
  <c r="Z372" i="34"/>
  <c r="Y372" i="34"/>
  <c r="X372" i="34"/>
  <c r="V372" i="34"/>
  <c r="U372" i="34"/>
  <c r="T372" i="34"/>
  <c r="W372" i="34" s="1"/>
  <c r="N372" i="34"/>
  <c r="AA371" i="34"/>
  <c r="Z371" i="34"/>
  <c r="Y371" i="34"/>
  <c r="X371" i="34"/>
  <c r="W371" i="34"/>
  <c r="V371" i="34"/>
  <c r="U371" i="34"/>
  <c r="T371" i="34"/>
  <c r="N371" i="34"/>
  <c r="AA370" i="34"/>
  <c r="Z370" i="34"/>
  <c r="Y370" i="34"/>
  <c r="X370" i="34"/>
  <c r="V370" i="34"/>
  <c r="U370" i="34"/>
  <c r="T370" i="34"/>
  <c r="W370" i="34" s="1"/>
  <c r="N370" i="34"/>
  <c r="AA369" i="34"/>
  <c r="Z369" i="34"/>
  <c r="Y369" i="34"/>
  <c r="X369" i="34"/>
  <c r="V369" i="34"/>
  <c r="U369" i="34"/>
  <c r="T369" i="34"/>
  <c r="W369" i="34" s="1"/>
  <c r="N369" i="34"/>
  <c r="AA368" i="34"/>
  <c r="Z368" i="34"/>
  <c r="Y368" i="34"/>
  <c r="X368" i="34"/>
  <c r="V368" i="34"/>
  <c r="U368" i="34"/>
  <c r="T368" i="34"/>
  <c r="W368" i="34" s="1"/>
  <c r="N368" i="34"/>
  <c r="AA367" i="34"/>
  <c r="Z367" i="34"/>
  <c r="Y367" i="34"/>
  <c r="X367" i="34"/>
  <c r="W367" i="34"/>
  <c r="V367" i="34"/>
  <c r="U367" i="34"/>
  <c r="T367" i="34"/>
  <c r="N367" i="34"/>
  <c r="AA366" i="34"/>
  <c r="AA380" i="34" s="1"/>
  <c r="Z366" i="34"/>
  <c r="Y366" i="34"/>
  <c r="X366" i="34"/>
  <c r="V366" i="34"/>
  <c r="U366" i="34"/>
  <c r="T366" i="34"/>
  <c r="W366" i="34" s="1"/>
  <c r="N366" i="34"/>
  <c r="AA365" i="34"/>
  <c r="Z365" i="34"/>
  <c r="Y365" i="34"/>
  <c r="X365" i="34"/>
  <c r="W365" i="34"/>
  <c r="V365" i="34"/>
  <c r="U365" i="34"/>
  <c r="T365" i="34"/>
  <c r="N365" i="34"/>
  <c r="AA364" i="34"/>
  <c r="Z364" i="34"/>
  <c r="Z380" i="34" s="1"/>
  <c r="Y364" i="34"/>
  <c r="Y380" i="34" s="1"/>
  <c r="X364" i="34"/>
  <c r="X380" i="34" s="1"/>
  <c r="V364" i="34"/>
  <c r="U364" i="34"/>
  <c r="U380" i="34" s="1"/>
  <c r="T364" i="34"/>
  <c r="W364" i="34" s="1"/>
  <c r="N364" i="34"/>
  <c r="AA360" i="34"/>
  <c r="Z360" i="34"/>
  <c r="Y360" i="34"/>
  <c r="X360" i="34"/>
  <c r="V360" i="34"/>
  <c r="U360" i="34"/>
  <c r="T360" i="34"/>
  <c r="W360" i="34" s="1"/>
  <c r="N360" i="34"/>
  <c r="AA359" i="34"/>
  <c r="Z359" i="34"/>
  <c r="Y359" i="34"/>
  <c r="X359" i="34"/>
  <c r="W359" i="34"/>
  <c r="V359" i="34"/>
  <c r="U359" i="34"/>
  <c r="T359" i="34"/>
  <c r="N359" i="34"/>
  <c r="AA358" i="34"/>
  <c r="Z358" i="34"/>
  <c r="Y358" i="34"/>
  <c r="X358" i="34"/>
  <c r="V358" i="34"/>
  <c r="U358" i="34"/>
  <c r="T358" i="34"/>
  <c r="W358" i="34" s="1"/>
  <c r="N358" i="34"/>
  <c r="AA357" i="34"/>
  <c r="Z357" i="34"/>
  <c r="Y357" i="34"/>
  <c r="X357" i="34"/>
  <c r="V357" i="34"/>
  <c r="U357" i="34"/>
  <c r="T357" i="34"/>
  <c r="W357" i="34" s="1"/>
  <c r="N357" i="34"/>
  <c r="AA356" i="34"/>
  <c r="Z356" i="34"/>
  <c r="Y356" i="34"/>
  <c r="X356" i="34"/>
  <c r="V356" i="34"/>
  <c r="U356" i="34"/>
  <c r="T356" i="34"/>
  <c r="W356" i="34" s="1"/>
  <c r="N356" i="34"/>
  <c r="AA355" i="34"/>
  <c r="Z355" i="34"/>
  <c r="Y355" i="34"/>
  <c r="X355" i="34"/>
  <c r="W355" i="34"/>
  <c r="V355" i="34"/>
  <c r="U355" i="34"/>
  <c r="T355" i="34"/>
  <c r="N355" i="34"/>
  <c r="AA354" i="34"/>
  <c r="Z354" i="34"/>
  <c r="Y354" i="34"/>
  <c r="X354" i="34"/>
  <c r="V354" i="34"/>
  <c r="U354" i="34"/>
  <c r="T354" i="34"/>
  <c r="W354" i="34" s="1"/>
  <c r="N354" i="34"/>
  <c r="AA353" i="34"/>
  <c r="Z353" i="34"/>
  <c r="Y353" i="34"/>
  <c r="X353" i="34"/>
  <c r="V353" i="34"/>
  <c r="U353" i="34"/>
  <c r="T353" i="34"/>
  <c r="W353" i="34" s="1"/>
  <c r="N353" i="34"/>
  <c r="AA352" i="34"/>
  <c r="Z352" i="34"/>
  <c r="Y352" i="34"/>
  <c r="X352" i="34"/>
  <c r="V352" i="34"/>
  <c r="U352" i="34"/>
  <c r="T352" i="34"/>
  <c r="W352" i="34" s="1"/>
  <c r="N352" i="34"/>
  <c r="AA351" i="34"/>
  <c r="Z351" i="34"/>
  <c r="Y351" i="34"/>
  <c r="X351" i="34"/>
  <c r="W351" i="34"/>
  <c r="V351" i="34"/>
  <c r="U351" i="34"/>
  <c r="T351" i="34"/>
  <c r="N351" i="34"/>
  <c r="AA350" i="34"/>
  <c r="Z350" i="34"/>
  <c r="Y350" i="34"/>
  <c r="X350" i="34"/>
  <c r="V350" i="34"/>
  <c r="U350" i="34"/>
  <c r="T350" i="34"/>
  <c r="W350" i="34" s="1"/>
  <c r="N350" i="34"/>
  <c r="AA349" i="34"/>
  <c r="Z349" i="34"/>
  <c r="Y349" i="34"/>
  <c r="X349" i="34"/>
  <c r="V349" i="34"/>
  <c r="U349" i="34"/>
  <c r="T349" i="34"/>
  <c r="W349" i="34" s="1"/>
  <c r="N349" i="34"/>
  <c r="AA348" i="34"/>
  <c r="Z348" i="34"/>
  <c r="Y348" i="34"/>
  <c r="X348" i="34"/>
  <c r="V348" i="34"/>
  <c r="U348" i="34"/>
  <c r="T348" i="34"/>
  <c r="W348" i="34" s="1"/>
  <c r="N348" i="34"/>
  <c r="AA347" i="34"/>
  <c r="Z347" i="34"/>
  <c r="Y347" i="34"/>
  <c r="X347" i="34"/>
  <c r="W347" i="34"/>
  <c r="V347" i="34"/>
  <c r="U347" i="34"/>
  <c r="T347" i="34"/>
  <c r="N347" i="34"/>
  <c r="AA346" i="34"/>
  <c r="Z346" i="34"/>
  <c r="Y346" i="34"/>
  <c r="X346" i="34"/>
  <c r="V346" i="34"/>
  <c r="U346" i="34"/>
  <c r="T346" i="34"/>
  <c r="W346" i="34" s="1"/>
  <c r="N346" i="34"/>
  <c r="AA345" i="34"/>
  <c r="Z345" i="34"/>
  <c r="Y345" i="34"/>
  <c r="X345" i="34"/>
  <c r="V345" i="34"/>
  <c r="U345" i="34"/>
  <c r="W345" i="34" s="1"/>
  <c r="T345" i="34"/>
  <c r="N345" i="34"/>
  <c r="AA344" i="34"/>
  <c r="Z344" i="34"/>
  <c r="Y344" i="34"/>
  <c r="X344" i="34"/>
  <c r="V344" i="34"/>
  <c r="U344" i="34"/>
  <c r="T344" i="34"/>
  <c r="W344" i="34" s="1"/>
  <c r="N344" i="34"/>
  <c r="AA343" i="34"/>
  <c r="Z343" i="34"/>
  <c r="Y343" i="34"/>
  <c r="X343" i="34"/>
  <c r="W343" i="34"/>
  <c r="V343" i="34"/>
  <c r="U343" i="34"/>
  <c r="T343" i="34"/>
  <c r="N343" i="34"/>
  <c r="AA342" i="34"/>
  <c r="Z342" i="34"/>
  <c r="Y342" i="34"/>
  <c r="X342" i="34"/>
  <c r="V342" i="34"/>
  <c r="U342" i="34"/>
  <c r="T342" i="34"/>
  <c r="W342" i="34" s="1"/>
  <c r="N342" i="34"/>
  <c r="AA341" i="34"/>
  <c r="Z341" i="34"/>
  <c r="Y341" i="34"/>
  <c r="X341" i="34"/>
  <c r="V341" i="34"/>
  <c r="U341" i="34"/>
  <c r="W341" i="34" s="1"/>
  <c r="T341" i="34"/>
  <c r="N341" i="34"/>
  <c r="AA340" i="34"/>
  <c r="Z340" i="34"/>
  <c r="Y340" i="34"/>
  <c r="X340" i="34"/>
  <c r="V340" i="34"/>
  <c r="U340" i="34"/>
  <c r="T340" i="34"/>
  <c r="W340" i="34" s="1"/>
  <c r="N340" i="34"/>
  <c r="AA339" i="34"/>
  <c r="Z339" i="34"/>
  <c r="Y339" i="34"/>
  <c r="X339" i="34"/>
  <c r="W339" i="34"/>
  <c r="V339" i="34"/>
  <c r="U339" i="34"/>
  <c r="T339" i="34"/>
  <c r="N339" i="34"/>
  <c r="AA338" i="34"/>
  <c r="Z338" i="34"/>
  <c r="Y338" i="34"/>
  <c r="X338" i="34"/>
  <c r="V338" i="34"/>
  <c r="U338" i="34"/>
  <c r="T338" i="34"/>
  <c r="W338" i="34" s="1"/>
  <c r="N338" i="34"/>
  <c r="AA337" i="34"/>
  <c r="Z337" i="34"/>
  <c r="Y337" i="34"/>
  <c r="X337" i="34"/>
  <c r="V337" i="34"/>
  <c r="U337" i="34"/>
  <c r="T337" i="34"/>
  <c r="W337" i="34" s="1"/>
  <c r="N337" i="34"/>
  <c r="AA336" i="34"/>
  <c r="Z336" i="34"/>
  <c r="Y336" i="34"/>
  <c r="X336" i="34"/>
  <c r="V336" i="34"/>
  <c r="U336" i="34"/>
  <c r="T336" i="34"/>
  <c r="W336" i="34" s="1"/>
  <c r="N336" i="34"/>
  <c r="AA335" i="34"/>
  <c r="Z335" i="34"/>
  <c r="Y335" i="34"/>
  <c r="X335" i="34"/>
  <c r="W335" i="34"/>
  <c r="V335" i="34"/>
  <c r="U335" i="34"/>
  <c r="T335" i="34"/>
  <c r="N335" i="34"/>
  <c r="AA334" i="34"/>
  <c r="Z334" i="34"/>
  <c r="Y334" i="34"/>
  <c r="X334" i="34"/>
  <c r="V334" i="34"/>
  <c r="U334" i="34"/>
  <c r="T334" i="34"/>
  <c r="W334" i="34" s="1"/>
  <c r="N334" i="34"/>
  <c r="AA333" i="34"/>
  <c r="Z333" i="34"/>
  <c r="Y333" i="34"/>
  <c r="X333" i="34"/>
  <c r="V333" i="34"/>
  <c r="U333" i="34"/>
  <c r="W333" i="34" s="1"/>
  <c r="T333" i="34"/>
  <c r="N333" i="34"/>
  <c r="AA332" i="34"/>
  <c r="Z332" i="34"/>
  <c r="Y332" i="34"/>
  <c r="X332" i="34"/>
  <c r="V332" i="34"/>
  <c r="U332" i="34"/>
  <c r="T332" i="34"/>
  <c r="W332" i="34" s="1"/>
  <c r="N332" i="34"/>
  <c r="AA331" i="34"/>
  <c r="Z331" i="34"/>
  <c r="Y331" i="34"/>
  <c r="X331" i="34"/>
  <c r="W331" i="34"/>
  <c r="V331" i="34"/>
  <c r="U331" i="34"/>
  <c r="T331" i="34"/>
  <c r="N331" i="34"/>
  <c r="AA330" i="34"/>
  <c r="AA361" i="34" s="1"/>
  <c r="AA400" i="34" s="1"/>
  <c r="Z330" i="34"/>
  <c r="Z361" i="34" s="1"/>
  <c r="Z400" i="34" s="1"/>
  <c r="Y330" i="34"/>
  <c r="Y361" i="34" s="1"/>
  <c r="Y400" i="34" s="1"/>
  <c r="X330" i="34"/>
  <c r="X361" i="34" s="1"/>
  <c r="V330" i="34"/>
  <c r="V361" i="34" s="1"/>
  <c r="V400" i="34" s="1"/>
  <c r="U330" i="34"/>
  <c r="U361" i="34" s="1"/>
  <c r="U400" i="34" s="1"/>
  <c r="T330" i="34"/>
  <c r="T361" i="34" s="1"/>
  <c r="N330" i="34"/>
  <c r="Y326" i="34"/>
  <c r="AA325" i="34"/>
  <c r="Z325" i="34"/>
  <c r="Y325" i="34"/>
  <c r="X325" i="34"/>
  <c r="V325" i="34"/>
  <c r="U325" i="34"/>
  <c r="T325" i="34"/>
  <c r="W325" i="34" s="1"/>
  <c r="N325" i="34"/>
  <c r="AA324" i="34"/>
  <c r="Z324" i="34"/>
  <c r="Y324" i="34"/>
  <c r="X324" i="34"/>
  <c r="W324" i="34"/>
  <c r="V324" i="34"/>
  <c r="U324" i="34"/>
  <c r="T324" i="34"/>
  <c r="N324" i="34"/>
  <c r="AA323" i="34"/>
  <c r="Z323" i="34"/>
  <c r="Y323" i="34"/>
  <c r="X323" i="34"/>
  <c r="V323" i="34"/>
  <c r="U323" i="34"/>
  <c r="T323" i="34"/>
  <c r="W323" i="34" s="1"/>
  <c r="N323" i="34"/>
  <c r="AA322" i="34"/>
  <c r="Z322" i="34"/>
  <c r="Y322" i="34"/>
  <c r="X322" i="34"/>
  <c r="V322" i="34"/>
  <c r="U322" i="34"/>
  <c r="T322" i="34"/>
  <c r="W322" i="34" s="1"/>
  <c r="N322" i="34"/>
  <c r="AA321" i="34"/>
  <c r="Z321" i="34"/>
  <c r="Y321" i="34"/>
  <c r="X321" i="34"/>
  <c r="V321" i="34"/>
  <c r="U321" i="34"/>
  <c r="T321" i="34"/>
  <c r="W321" i="34" s="1"/>
  <c r="N321" i="34"/>
  <c r="AA320" i="34"/>
  <c r="Z320" i="34"/>
  <c r="Y320" i="34"/>
  <c r="X320" i="34"/>
  <c r="W320" i="34"/>
  <c r="V320" i="34"/>
  <c r="U320" i="34"/>
  <c r="T320" i="34"/>
  <c r="N320" i="34"/>
  <c r="AA319" i="34"/>
  <c r="AA326" i="34" s="1"/>
  <c r="Z319" i="34"/>
  <c r="Z326" i="34" s="1"/>
  <c r="Y319" i="34"/>
  <c r="X319" i="34"/>
  <c r="X326" i="34" s="1"/>
  <c r="V319" i="34"/>
  <c r="V326" i="34" s="1"/>
  <c r="U319" i="34"/>
  <c r="U326" i="34" s="1"/>
  <c r="T319" i="34"/>
  <c r="W319" i="34" s="1"/>
  <c r="W326" i="34" s="1"/>
  <c r="N319" i="34"/>
  <c r="X316" i="34"/>
  <c r="AA315" i="34"/>
  <c r="Z315" i="34"/>
  <c r="Y315" i="34"/>
  <c r="X315" i="34"/>
  <c r="V315" i="34"/>
  <c r="U315" i="34"/>
  <c r="T315" i="34"/>
  <c r="W315" i="34" s="1"/>
  <c r="N315" i="34"/>
  <c r="AA314" i="34"/>
  <c r="Z314" i="34"/>
  <c r="Y314" i="34"/>
  <c r="X314" i="34"/>
  <c r="V314" i="34"/>
  <c r="U314" i="34"/>
  <c r="T314" i="34"/>
  <c r="W314" i="34" s="1"/>
  <c r="N314" i="34"/>
  <c r="AA313" i="34"/>
  <c r="Z313" i="34"/>
  <c r="Y313" i="34"/>
  <c r="X313" i="34"/>
  <c r="V313" i="34"/>
  <c r="U313" i="34"/>
  <c r="T313" i="34"/>
  <c r="W313" i="34" s="1"/>
  <c r="N313" i="34"/>
  <c r="AA312" i="34"/>
  <c r="Z312" i="34"/>
  <c r="Y312" i="34"/>
  <c r="X312" i="34"/>
  <c r="W312" i="34"/>
  <c r="V312" i="34"/>
  <c r="U312" i="34"/>
  <c r="T312" i="34"/>
  <c r="N312" i="34"/>
  <c r="AA311" i="34"/>
  <c r="Z311" i="34"/>
  <c r="Y311" i="34"/>
  <c r="X311" i="34"/>
  <c r="V311" i="34"/>
  <c r="U311" i="34"/>
  <c r="T311" i="34"/>
  <c r="W311" i="34" s="1"/>
  <c r="N311" i="34"/>
  <c r="AA310" i="34"/>
  <c r="Z310" i="34"/>
  <c r="Y310" i="34"/>
  <c r="X310" i="34"/>
  <c r="V310" i="34"/>
  <c r="U310" i="34"/>
  <c r="T310" i="34"/>
  <c r="W310" i="34" s="1"/>
  <c r="N310" i="34"/>
  <c r="AA309" i="34"/>
  <c r="AA316" i="34" s="1"/>
  <c r="Z309" i="34"/>
  <c r="Z316" i="34" s="1"/>
  <c r="Y309" i="34"/>
  <c r="Y316" i="34" s="1"/>
  <c r="X309" i="34"/>
  <c r="V309" i="34"/>
  <c r="V316" i="34" s="1"/>
  <c r="U309" i="34"/>
  <c r="U316" i="34" s="1"/>
  <c r="T309" i="34"/>
  <c r="W309" i="34" s="1"/>
  <c r="N309" i="34"/>
  <c r="AA305" i="34"/>
  <c r="Z305" i="34"/>
  <c r="Y305" i="34"/>
  <c r="X305" i="34"/>
  <c r="V305" i="34"/>
  <c r="U305" i="34"/>
  <c r="T305" i="34"/>
  <c r="W305" i="34" s="1"/>
  <c r="N305" i="34"/>
  <c r="AA304" i="34"/>
  <c r="Z304" i="34"/>
  <c r="Y304" i="34"/>
  <c r="X304" i="34"/>
  <c r="V304" i="34"/>
  <c r="U304" i="34"/>
  <c r="T304" i="34"/>
  <c r="W304" i="34" s="1"/>
  <c r="N304" i="34"/>
  <c r="AA303" i="34"/>
  <c r="Z303" i="34"/>
  <c r="Y303" i="34"/>
  <c r="X303" i="34"/>
  <c r="V303" i="34"/>
  <c r="U303" i="34"/>
  <c r="T303" i="34"/>
  <c r="W303" i="34" s="1"/>
  <c r="N303" i="34"/>
  <c r="AA302" i="34"/>
  <c r="Z302" i="34"/>
  <c r="Y302" i="34"/>
  <c r="X302" i="34"/>
  <c r="V302" i="34"/>
  <c r="U302" i="34"/>
  <c r="T302" i="34"/>
  <c r="W302" i="34" s="1"/>
  <c r="N302" i="34"/>
  <c r="AA301" i="34"/>
  <c r="Z301" i="34"/>
  <c r="Y301" i="34"/>
  <c r="X301" i="34"/>
  <c r="V301" i="34"/>
  <c r="W301" i="34" s="1"/>
  <c r="U301" i="34"/>
  <c r="T301" i="34"/>
  <c r="N301" i="34"/>
  <c r="AA300" i="34"/>
  <c r="Z300" i="34"/>
  <c r="Y300" i="34"/>
  <c r="X300" i="34"/>
  <c r="V300" i="34"/>
  <c r="U300" i="34"/>
  <c r="T300" i="34"/>
  <c r="W300" i="34" s="1"/>
  <c r="N300" i="34"/>
  <c r="AA299" i="34"/>
  <c r="Z299" i="34"/>
  <c r="Y299" i="34"/>
  <c r="X299" i="34"/>
  <c r="V299" i="34"/>
  <c r="U299" i="34"/>
  <c r="W299" i="34" s="1"/>
  <c r="T299" i="34"/>
  <c r="N299" i="34"/>
  <c r="AA298" i="34"/>
  <c r="Z298" i="34"/>
  <c r="Y298" i="34"/>
  <c r="X298" i="34"/>
  <c r="V298" i="34"/>
  <c r="U298" i="34"/>
  <c r="W298" i="34" s="1"/>
  <c r="T298" i="34"/>
  <c r="N298" i="34"/>
  <c r="AA297" i="34"/>
  <c r="AA306" i="34" s="1"/>
  <c r="Z297" i="34"/>
  <c r="Z306" i="34" s="1"/>
  <c r="Y297" i="34"/>
  <c r="Y306" i="34" s="1"/>
  <c r="X297" i="34"/>
  <c r="X306" i="34" s="1"/>
  <c r="V297" i="34"/>
  <c r="V306" i="34" s="1"/>
  <c r="U297" i="34"/>
  <c r="U306" i="34" s="1"/>
  <c r="T297" i="34"/>
  <c r="T306" i="34" s="1"/>
  <c r="N297" i="34"/>
  <c r="AA293" i="34"/>
  <c r="Z293" i="34"/>
  <c r="Y293" i="34"/>
  <c r="X293" i="34"/>
  <c r="V293" i="34"/>
  <c r="U293" i="34"/>
  <c r="T293" i="34"/>
  <c r="W293" i="34" s="1"/>
  <c r="N293" i="34"/>
  <c r="AA292" i="34"/>
  <c r="Z292" i="34"/>
  <c r="Y292" i="34"/>
  <c r="X292" i="34"/>
  <c r="V292" i="34"/>
  <c r="U292" i="34"/>
  <c r="T292" i="34"/>
  <c r="W292" i="34" s="1"/>
  <c r="N292" i="34"/>
  <c r="AA291" i="34"/>
  <c r="Z291" i="34"/>
  <c r="Y291" i="34"/>
  <c r="X291" i="34"/>
  <c r="W291" i="34"/>
  <c r="V291" i="34"/>
  <c r="U291" i="34"/>
  <c r="T291" i="34"/>
  <c r="N291" i="34"/>
  <c r="AA290" i="34"/>
  <c r="Z290" i="34"/>
  <c r="Y290" i="34"/>
  <c r="X290" i="34"/>
  <c r="V290" i="34"/>
  <c r="U290" i="34"/>
  <c r="T290" i="34"/>
  <c r="W290" i="34" s="1"/>
  <c r="N290" i="34"/>
  <c r="AA289" i="34"/>
  <c r="Z289" i="34"/>
  <c r="Y289" i="34"/>
  <c r="X289" i="34"/>
  <c r="V289" i="34"/>
  <c r="U289" i="34"/>
  <c r="T289" i="34"/>
  <c r="W289" i="34" s="1"/>
  <c r="N289" i="34"/>
  <c r="AA288" i="34"/>
  <c r="Z288" i="34"/>
  <c r="Y288" i="34"/>
  <c r="X288" i="34"/>
  <c r="V288" i="34"/>
  <c r="U288" i="34"/>
  <c r="T288" i="34"/>
  <c r="W288" i="34" s="1"/>
  <c r="N288" i="34"/>
  <c r="AA287" i="34"/>
  <c r="Z287" i="34"/>
  <c r="Y287" i="34"/>
  <c r="X287" i="34"/>
  <c r="W287" i="34"/>
  <c r="V287" i="34"/>
  <c r="U287" i="34"/>
  <c r="T287" i="34"/>
  <c r="N287" i="34"/>
  <c r="AA286" i="34"/>
  <c r="Z286" i="34"/>
  <c r="Y286" i="34"/>
  <c r="X286" i="34"/>
  <c r="V286" i="34"/>
  <c r="U286" i="34"/>
  <c r="T286" i="34"/>
  <c r="W286" i="34" s="1"/>
  <c r="N286" i="34"/>
  <c r="AA285" i="34"/>
  <c r="Z285" i="34"/>
  <c r="Y285" i="34"/>
  <c r="X285" i="34"/>
  <c r="V285" i="34"/>
  <c r="U285" i="34"/>
  <c r="T285" i="34"/>
  <c r="W285" i="34" s="1"/>
  <c r="N285" i="34"/>
  <c r="AA284" i="34"/>
  <c r="Z284" i="34"/>
  <c r="Y284" i="34"/>
  <c r="X284" i="34"/>
  <c r="V284" i="34"/>
  <c r="U284" i="34"/>
  <c r="U294" i="34" s="1"/>
  <c r="T284" i="34"/>
  <c r="W284" i="34" s="1"/>
  <c r="N284" i="34"/>
  <c r="AA283" i="34"/>
  <c r="Z283" i="34"/>
  <c r="Y283" i="34"/>
  <c r="X283" i="34"/>
  <c r="W283" i="34"/>
  <c r="V283" i="34"/>
  <c r="U283" i="34"/>
  <c r="T283" i="34"/>
  <c r="N283" i="34"/>
  <c r="AA282" i="34"/>
  <c r="Z282" i="34"/>
  <c r="Y282" i="34"/>
  <c r="X282" i="34"/>
  <c r="V282" i="34"/>
  <c r="U282" i="34"/>
  <c r="T282" i="34"/>
  <c r="W282" i="34" s="1"/>
  <c r="N282" i="34"/>
  <c r="AA281" i="34"/>
  <c r="AA294" i="34" s="1"/>
  <c r="Z281" i="34"/>
  <c r="Z294" i="34" s="1"/>
  <c r="Y281" i="34"/>
  <c r="Y294" i="34" s="1"/>
  <c r="X281" i="34"/>
  <c r="X294" i="34" s="1"/>
  <c r="V281" i="34"/>
  <c r="V294" i="34" s="1"/>
  <c r="U281" i="34"/>
  <c r="T281" i="34"/>
  <c r="W281" i="34" s="1"/>
  <c r="N281" i="34"/>
  <c r="U278" i="34"/>
  <c r="AA277" i="34"/>
  <c r="Z277" i="34"/>
  <c r="Y277" i="34"/>
  <c r="X277" i="34"/>
  <c r="V277" i="34"/>
  <c r="U277" i="34"/>
  <c r="T277" i="34"/>
  <c r="W277" i="34" s="1"/>
  <c r="N277" i="34"/>
  <c r="AA276" i="34"/>
  <c r="Z276" i="34"/>
  <c r="Y276" i="34"/>
  <c r="X276" i="34"/>
  <c r="W276" i="34"/>
  <c r="V276" i="34"/>
  <c r="U276" i="34"/>
  <c r="T276" i="34"/>
  <c r="N276" i="34"/>
  <c r="AA275" i="34"/>
  <c r="Z275" i="34"/>
  <c r="Y275" i="34"/>
  <c r="X275" i="34"/>
  <c r="W275" i="34"/>
  <c r="V275" i="34"/>
  <c r="U275" i="34"/>
  <c r="T275" i="34"/>
  <c r="N275" i="34"/>
  <c r="AA274" i="34"/>
  <c r="Z274" i="34"/>
  <c r="Y274" i="34"/>
  <c r="X274" i="34"/>
  <c r="V274" i="34"/>
  <c r="U274" i="34"/>
  <c r="T274" i="34"/>
  <c r="W274" i="34" s="1"/>
  <c r="N274" i="34"/>
  <c r="AA273" i="34"/>
  <c r="Z273" i="34"/>
  <c r="Y273" i="34"/>
  <c r="X273" i="34"/>
  <c r="V273" i="34"/>
  <c r="U273" i="34"/>
  <c r="T273" i="34"/>
  <c r="W273" i="34" s="1"/>
  <c r="N273" i="34"/>
  <c r="AA272" i="34"/>
  <c r="Z272" i="34"/>
  <c r="Y272" i="34"/>
  <c r="X272" i="34"/>
  <c r="V272" i="34"/>
  <c r="W272" i="34" s="1"/>
  <c r="U272" i="34"/>
  <c r="T272" i="34"/>
  <c r="N272" i="34"/>
  <c r="AA271" i="34"/>
  <c r="Z271" i="34"/>
  <c r="Y271" i="34"/>
  <c r="X271" i="34"/>
  <c r="W271" i="34"/>
  <c r="V271" i="34"/>
  <c r="U271" i="34"/>
  <c r="T271" i="34"/>
  <c r="N271" i="34"/>
  <c r="AA270" i="34"/>
  <c r="Z270" i="34"/>
  <c r="Y270" i="34"/>
  <c r="X270" i="34"/>
  <c r="V270" i="34"/>
  <c r="U270" i="34"/>
  <c r="T270" i="34"/>
  <c r="W270" i="34" s="1"/>
  <c r="N270" i="34"/>
  <c r="AA269" i="34"/>
  <c r="Z269" i="34"/>
  <c r="Y269" i="34"/>
  <c r="X269" i="34"/>
  <c r="V269" i="34"/>
  <c r="U269" i="34"/>
  <c r="T269" i="34"/>
  <c r="W269" i="34" s="1"/>
  <c r="N269" i="34"/>
  <c r="AA268" i="34"/>
  <c r="Z268" i="34"/>
  <c r="Z278" i="34" s="1"/>
  <c r="Y268" i="34"/>
  <c r="X268" i="34"/>
  <c r="V268" i="34"/>
  <c r="U268" i="34"/>
  <c r="T268" i="34"/>
  <c r="W268" i="34" s="1"/>
  <c r="N268" i="34"/>
  <c r="AA267" i="34"/>
  <c r="Z267" i="34"/>
  <c r="Y267" i="34"/>
  <c r="X267" i="34"/>
  <c r="W267" i="34"/>
  <c r="V267" i="34"/>
  <c r="U267" i="34"/>
  <c r="T267" i="34"/>
  <c r="N267" i="34"/>
  <c r="AA266" i="34"/>
  <c r="Z266" i="34"/>
  <c r="Y266" i="34"/>
  <c r="X266" i="34"/>
  <c r="V266" i="34"/>
  <c r="U266" i="34"/>
  <c r="T266" i="34"/>
  <c r="W266" i="34" s="1"/>
  <c r="N266" i="34"/>
  <c r="AA265" i="34"/>
  <c r="AA278" i="34" s="1"/>
  <c r="Z265" i="34"/>
  <c r="Y265" i="34"/>
  <c r="Y278" i="34" s="1"/>
  <c r="X265" i="34"/>
  <c r="X278" i="34" s="1"/>
  <c r="V265" i="34"/>
  <c r="V278" i="34" s="1"/>
  <c r="U265" i="34"/>
  <c r="T265" i="34"/>
  <c r="T278" i="34" s="1"/>
  <c r="N265" i="34"/>
  <c r="Z262" i="34"/>
  <c r="Z327" i="34" s="1"/>
  <c r="AA261" i="34"/>
  <c r="Z261" i="34"/>
  <c r="Y261" i="34"/>
  <c r="X261" i="34"/>
  <c r="V261" i="34"/>
  <c r="U261" i="34"/>
  <c r="T261" i="34"/>
  <c r="W261" i="34" s="1"/>
  <c r="N261" i="34"/>
  <c r="AA260" i="34"/>
  <c r="Z260" i="34"/>
  <c r="Y260" i="34"/>
  <c r="X260" i="34"/>
  <c r="V260" i="34"/>
  <c r="U260" i="34"/>
  <c r="T260" i="34"/>
  <c r="W260" i="34" s="1"/>
  <c r="N260" i="34"/>
  <c r="AA259" i="34"/>
  <c r="Z259" i="34"/>
  <c r="Y259" i="34"/>
  <c r="X259" i="34"/>
  <c r="V259" i="34"/>
  <c r="U259" i="34"/>
  <c r="T259" i="34"/>
  <c r="W259" i="34" s="1"/>
  <c r="N259" i="34"/>
  <c r="AA258" i="34"/>
  <c r="Z258" i="34"/>
  <c r="Y258" i="34"/>
  <c r="X258" i="34"/>
  <c r="V258" i="34"/>
  <c r="U258" i="34"/>
  <c r="W258" i="34" s="1"/>
  <c r="T258" i="34"/>
  <c r="N258" i="34"/>
  <c r="AA257" i="34"/>
  <c r="Z257" i="34"/>
  <c r="Y257" i="34"/>
  <c r="X257" i="34"/>
  <c r="V257" i="34"/>
  <c r="U257" i="34"/>
  <c r="T257" i="34"/>
  <c r="W257" i="34" s="1"/>
  <c r="N257" i="34"/>
  <c r="AA256" i="34"/>
  <c r="Z256" i="34"/>
  <c r="Y256" i="34"/>
  <c r="X256" i="34"/>
  <c r="V256" i="34"/>
  <c r="U256" i="34"/>
  <c r="W256" i="34" s="1"/>
  <c r="T256" i="34"/>
  <c r="N256" i="34"/>
  <c r="AA255" i="34"/>
  <c r="Z255" i="34"/>
  <c r="Y255" i="34"/>
  <c r="X255" i="34"/>
  <c r="V255" i="34"/>
  <c r="U255" i="34"/>
  <c r="T255" i="34"/>
  <c r="W255" i="34" s="1"/>
  <c r="N255" i="34"/>
  <c r="AA254" i="34"/>
  <c r="Z254" i="34"/>
  <c r="Y254" i="34"/>
  <c r="X254" i="34"/>
  <c r="V254" i="34"/>
  <c r="U254" i="34"/>
  <c r="W254" i="34" s="1"/>
  <c r="T254" i="34"/>
  <c r="N254" i="34"/>
  <c r="AA253" i="34"/>
  <c r="Z253" i="34"/>
  <c r="Y253" i="34"/>
  <c r="X253" i="34"/>
  <c r="V253" i="34"/>
  <c r="U253" i="34"/>
  <c r="T253" i="34"/>
  <c r="W253" i="34" s="1"/>
  <c r="N253" i="34"/>
  <c r="AA252" i="34"/>
  <c r="Z252" i="34"/>
  <c r="Y252" i="34"/>
  <c r="X252" i="34"/>
  <c r="V252" i="34"/>
  <c r="U252" i="34"/>
  <c r="W252" i="34" s="1"/>
  <c r="T252" i="34"/>
  <c r="N252" i="34"/>
  <c r="AA251" i="34"/>
  <c r="Z251" i="34"/>
  <c r="Y251" i="34"/>
  <c r="X251" i="34"/>
  <c r="V251" i="34"/>
  <c r="U251" i="34"/>
  <c r="T251" i="34"/>
  <c r="W251" i="34" s="1"/>
  <c r="N251" i="34"/>
  <c r="AA250" i="34"/>
  <c r="Z250" i="34"/>
  <c r="Y250" i="34"/>
  <c r="X250" i="34"/>
  <c r="V250" i="34"/>
  <c r="U250" i="34"/>
  <c r="W250" i="34" s="1"/>
  <c r="T250" i="34"/>
  <c r="N250" i="34"/>
  <c r="AA249" i="34"/>
  <c r="AA262" i="34" s="1"/>
  <c r="AA327" i="34" s="1"/>
  <c r="Z249" i="34"/>
  <c r="Y249" i="34"/>
  <c r="Y262" i="34" s="1"/>
  <c r="X249" i="34"/>
  <c r="X262" i="34" s="1"/>
  <c r="V249" i="34"/>
  <c r="V262" i="34" s="1"/>
  <c r="U249" i="34"/>
  <c r="U262" i="34" s="1"/>
  <c r="T249" i="34"/>
  <c r="W249" i="34" s="1"/>
  <c r="N249" i="34"/>
  <c r="AA245" i="34"/>
  <c r="AA244" i="34"/>
  <c r="Z244" i="34"/>
  <c r="Y244" i="34"/>
  <c r="X244" i="34"/>
  <c r="W244" i="34"/>
  <c r="V244" i="34"/>
  <c r="U244" i="34"/>
  <c r="T244" i="34"/>
  <c r="N244" i="34"/>
  <c r="AA243" i="34"/>
  <c r="Z243" i="34"/>
  <c r="Z245" i="34" s="1"/>
  <c r="Y243" i="34"/>
  <c r="Y245" i="34" s="1"/>
  <c r="X243" i="34"/>
  <c r="X245" i="34" s="1"/>
  <c r="V243" i="34"/>
  <c r="V245" i="34" s="1"/>
  <c r="U243" i="34"/>
  <c r="U245" i="34" s="1"/>
  <c r="T243" i="34"/>
  <c r="T245" i="34" s="1"/>
  <c r="N243" i="34"/>
  <c r="AA239" i="34"/>
  <c r="Z239" i="34"/>
  <c r="Y239" i="34"/>
  <c r="X239" i="34"/>
  <c r="V239" i="34"/>
  <c r="U239" i="34"/>
  <c r="T239" i="34"/>
  <c r="W239" i="34" s="1"/>
  <c r="N239" i="34"/>
  <c r="AA238" i="34"/>
  <c r="Z238" i="34"/>
  <c r="Y238" i="34"/>
  <c r="X238" i="34"/>
  <c r="V238" i="34"/>
  <c r="V240" i="34" s="1"/>
  <c r="U238" i="34"/>
  <c r="T238" i="34"/>
  <c r="W238" i="34" s="1"/>
  <c r="N238" i="34"/>
  <c r="AA237" i="34"/>
  <c r="AA240" i="34" s="1"/>
  <c r="Z237" i="34"/>
  <c r="Z240" i="34" s="1"/>
  <c r="Y237" i="34"/>
  <c r="Y240" i="34" s="1"/>
  <c r="X237" i="34"/>
  <c r="X240" i="34" s="1"/>
  <c r="V237" i="34"/>
  <c r="U237" i="34"/>
  <c r="U240" i="34" s="1"/>
  <c r="T237" i="34"/>
  <c r="W237" i="34" s="1"/>
  <c r="W240" i="34" s="1"/>
  <c r="N237" i="34"/>
  <c r="AA233" i="34"/>
  <c r="Z233" i="34"/>
  <c r="Y233" i="34"/>
  <c r="X233" i="34"/>
  <c r="V233" i="34"/>
  <c r="U233" i="34"/>
  <c r="W233" i="34" s="1"/>
  <c r="T233" i="34"/>
  <c r="N233" i="34"/>
  <c r="AA232" i="34"/>
  <c r="Z232" i="34"/>
  <c r="Y232" i="34"/>
  <c r="X232" i="34"/>
  <c r="V232" i="34"/>
  <c r="U232" i="34"/>
  <c r="W232" i="34" s="1"/>
  <c r="T232" i="34"/>
  <c r="N232" i="34"/>
  <c r="AA231" i="34"/>
  <c r="AA234" i="34" s="1"/>
  <c r="AA246" i="34" s="1"/>
  <c r="Z231" i="34"/>
  <c r="Z234" i="34" s="1"/>
  <c r="Z246" i="34" s="1"/>
  <c r="Y231" i="34"/>
  <c r="Y234" i="34" s="1"/>
  <c r="Y246" i="34" s="1"/>
  <c r="X231" i="34"/>
  <c r="X234" i="34" s="1"/>
  <c r="X246" i="34" s="1"/>
  <c r="W231" i="34"/>
  <c r="V231" i="34"/>
  <c r="V234" i="34" s="1"/>
  <c r="V246" i="34" s="1"/>
  <c r="U231" i="34"/>
  <c r="T231" i="34"/>
  <c r="T234" i="34" s="1"/>
  <c r="N231" i="34"/>
  <c r="AA226" i="34"/>
  <c r="Z226" i="34"/>
  <c r="Y226" i="34"/>
  <c r="X226" i="34"/>
  <c r="V226" i="34"/>
  <c r="U226" i="34"/>
  <c r="T226" i="34"/>
  <c r="W226" i="34" s="1"/>
  <c r="N226" i="34"/>
  <c r="AA225" i="34"/>
  <c r="Z225" i="34"/>
  <c r="Y225" i="34"/>
  <c r="X225" i="34"/>
  <c r="V225" i="34"/>
  <c r="U225" i="34"/>
  <c r="W225" i="34" s="1"/>
  <c r="T225" i="34"/>
  <c r="N225" i="34"/>
  <c r="AA224" i="34"/>
  <c r="AA227" i="34" s="1"/>
  <c r="Z224" i="34"/>
  <c r="Z227" i="34" s="1"/>
  <c r="Y224" i="34"/>
  <c r="Y227" i="34" s="1"/>
  <c r="X224" i="34"/>
  <c r="X227" i="34" s="1"/>
  <c r="V224" i="34"/>
  <c r="V227" i="34" s="1"/>
  <c r="U224" i="34"/>
  <c r="U227" i="34" s="1"/>
  <c r="T224" i="34"/>
  <c r="W224" i="34" s="1"/>
  <c r="W227" i="34" s="1"/>
  <c r="N224" i="34"/>
  <c r="V221" i="34"/>
  <c r="AA220" i="34"/>
  <c r="Z220" i="34"/>
  <c r="Y220" i="34"/>
  <c r="X220" i="34"/>
  <c r="W220" i="34"/>
  <c r="V220" i="34"/>
  <c r="U220" i="34"/>
  <c r="T220" i="34"/>
  <c r="N220" i="34"/>
  <c r="AA219" i="34"/>
  <c r="AA221" i="34" s="1"/>
  <c r="Z219" i="34"/>
  <c r="Y219" i="34"/>
  <c r="X219" i="34"/>
  <c r="V219" i="34"/>
  <c r="U219" i="34"/>
  <c r="T219" i="34"/>
  <c r="W219" i="34" s="1"/>
  <c r="N219" i="34"/>
  <c r="AA218" i="34"/>
  <c r="Z218" i="34"/>
  <c r="Z221" i="34" s="1"/>
  <c r="Y218" i="34"/>
  <c r="Y221" i="34" s="1"/>
  <c r="X218" i="34"/>
  <c r="X221" i="34" s="1"/>
  <c r="V218" i="34"/>
  <c r="U218" i="34"/>
  <c r="U221" i="34" s="1"/>
  <c r="T218" i="34"/>
  <c r="W218" i="34" s="1"/>
  <c r="N218" i="34"/>
  <c r="U215" i="34"/>
  <c r="AA214" i="34"/>
  <c r="Z214" i="34"/>
  <c r="Y214" i="34"/>
  <c r="X214" i="34"/>
  <c r="V214" i="34"/>
  <c r="U214" i="34"/>
  <c r="T214" i="34"/>
  <c r="W214" i="34" s="1"/>
  <c r="N214" i="34"/>
  <c r="AA213" i="34"/>
  <c r="Z213" i="34"/>
  <c r="Y213" i="34"/>
  <c r="X213" i="34"/>
  <c r="V213" i="34"/>
  <c r="W213" i="34" s="1"/>
  <c r="U213" i="34"/>
  <c r="T213" i="34"/>
  <c r="N213" i="34"/>
  <c r="AA212" i="34"/>
  <c r="Z212" i="34"/>
  <c r="Y212" i="34"/>
  <c r="X212" i="34"/>
  <c r="W212" i="34"/>
  <c r="V212" i="34"/>
  <c r="U212" i="34"/>
  <c r="T212" i="34"/>
  <c r="N212" i="34"/>
  <c r="AA211" i="34"/>
  <c r="Z211" i="34"/>
  <c r="Y211" i="34"/>
  <c r="X211" i="34"/>
  <c r="V211" i="34"/>
  <c r="U211" i="34"/>
  <c r="T211" i="34"/>
  <c r="W211" i="34" s="1"/>
  <c r="N211" i="34"/>
  <c r="AA210" i="34"/>
  <c r="Z210" i="34"/>
  <c r="Y210" i="34"/>
  <c r="X210" i="34"/>
  <c r="V210" i="34"/>
  <c r="U210" i="34"/>
  <c r="T210" i="34"/>
  <c r="W210" i="34" s="1"/>
  <c r="N210" i="34"/>
  <c r="AA209" i="34"/>
  <c r="Z209" i="34"/>
  <c r="Y209" i="34"/>
  <c r="X209" i="34"/>
  <c r="W209" i="34"/>
  <c r="V209" i="34"/>
  <c r="U209" i="34"/>
  <c r="T209" i="34"/>
  <c r="N209" i="34"/>
  <c r="AA208" i="34"/>
  <c r="Z208" i="34"/>
  <c r="Y208" i="34"/>
  <c r="X208" i="34"/>
  <c r="W208" i="34"/>
  <c r="V208" i="34"/>
  <c r="U208" i="34"/>
  <c r="T208" i="34"/>
  <c r="N208" i="34"/>
  <c r="AA207" i="34"/>
  <c r="Z207" i="34"/>
  <c r="Y207" i="34"/>
  <c r="X207" i="34"/>
  <c r="V207" i="34"/>
  <c r="U207" i="34"/>
  <c r="T207" i="34"/>
  <c r="W207" i="34" s="1"/>
  <c r="N207" i="34"/>
  <c r="AA206" i="34"/>
  <c r="Z206" i="34"/>
  <c r="Y206" i="34"/>
  <c r="X206" i="34"/>
  <c r="V206" i="34"/>
  <c r="U206" i="34"/>
  <c r="T206" i="34"/>
  <c r="W206" i="34" s="1"/>
  <c r="N206" i="34"/>
  <c r="AA205" i="34"/>
  <c r="AA215" i="34" s="1"/>
  <c r="Z205" i="34"/>
  <c r="Z215" i="34" s="1"/>
  <c r="Y205" i="34"/>
  <c r="Y215" i="34" s="1"/>
  <c r="Y228" i="34" s="1"/>
  <c r="X205" i="34"/>
  <c r="X215" i="34" s="1"/>
  <c r="X228" i="34" s="1"/>
  <c r="V205" i="34"/>
  <c r="V215" i="34" s="1"/>
  <c r="V228" i="34" s="1"/>
  <c r="U205" i="34"/>
  <c r="T205" i="34"/>
  <c r="T215" i="34" s="1"/>
  <c r="N205" i="34"/>
  <c r="AA200" i="34"/>
  <c r="Z200" i="34"/>
  <c r="Y200" i="34"/>
  <c r="X200" i="34"/>
  <c r="V200" i="34"/>
  <c r="U200" i="34"/>
  <c r="T200" i="34"/>
  <c r="W200" i="34" s="1"/>
  <c r="N200" i="34"/>
  <c r="AA199" i="34"/>
  <c r="Z199" i="34"/>
  <c r="Y199" i="34"/>
  <c r="X199" i="34"/>
  <c r="X201" i="34" s="1"/>
  <c r="V199" i="34"/>
  <c r="U199" i="34"/>
  <c r="T199" i="34"/>
  <c r="W199" i="34" s="1"/>
  <c r="N199" i="34"/>
  <c r="AA198" i="34"/>
  <c r="Z198" i="34"/>
  <c r="Y198" i="34"/>
  <c r="X198" i="34"/>
  <c r="V198" i="34"/>
  <c r="U198" i="34"/>
  <c r="T198" i="34"/>
  <c r="W198" i="34" s="1"/>
  <c r="N198" i="34"/>
  <c r="AA197" i="34"/>
  <c r="Z197" i="34"/>
  <c r="Y197" i="34"/>
  <c r="X197" i="34"/>
  <c r="W197" i="34"/>
  <c r="V197" i="34"/>
  <c r="U197" i="34"/>
  <c r="T197" i="34"/>
  <c r="N197" i="34"/>
  <c r="AA196" i="34"/>
  <c r="AA201" i="34" s="1"/>
  <c r="Z196" i="34"/>
  <c r="Z201" i="34" s="1"/>
  <c r="Y196" i="34"/>
  <c r="Y201" i="34" s="1"/>
  <c r="X196" i="34"/>
  <c r="V196" i="34"/>
  <c r="V201" i="34" s="1"/>
  <c r="U196" i="34"/>
  <c r="U201" i="34" s="1"/>
  <c r="T196" i="34"/>
  <c r="T201" i="34" s="1"/>
  <c r="N196" i="34"/>
  <c r="X193" i="34"/>
  <c r="AA192" i="34"/>
  <c r="Z192" i="34"/>
  <c r="Y192" i="34"/>
  <c r="X192" i="34"/>
  <c r="V192" i="34"/>
  <c r="U192" i="34"/>
  <c r="T192" i="34"/>
  <c r="W192" i="34" s="1"/>
  <c r="N192" i="34"/>
  <c r="AA191" i="34"/>
  <c r="Z191" i="34"/>
  <c r="Y191" i="34"/>
  <c r="X191" i="34"/>
  <c r="V191" i="34"/>
  <c r="U191" i="34"/>
  <c r="T191" i="34"/>
  <c r="W191" i="34" s="1"/>
  <c r="N191" i="34"/>
  <c r="AA190" i="34"/>
  <c r="Z190" i="34"/>
  <c r="Y190" i="34"/>
  <c r="X190" i="34"/>
  <c r="V190" i="34"/>
  <c r="W190" i="34" s="1"/>
  <c r="U190" i="34"/>
  <c r="T190" i="34"/>
  <c r="N190" i="34"/>
  <c r="AA189" i="34"/>
  <c r="Z189" i="34"/>
  <c r="Y189" i="34"/>
  <c r="X189" i="34"/>
  <c r="W189" i="34"/>
  <c r="V189" i="34"/>
  <c r="U189" i="34"/>
  <c r="T189" i="34"/>
  <c r="N189" i="34"/>
  <c r="AA188" i="34"/>
  <c r="AA193" i="34" s="1"/>
  <c r="Z188" i="34"/>
  <c r="Z193" i="34" s="1"/>
  <c r="Y188" i="34"/>
  <c r="Y193" i="34" s="1"/>
  <c r="X188" i="34"/>
  <c r="V188" i="34"/>
  <c r="V193" i="34" s="1"/>
  <c r="U188" i="34"/>
  <c r="U193" i="34" s="1"/>
  <c r="T188" i="34"/>
  <c r="T193" i="34" s="1"/>
  <c r="N188" i="34"/>
  <c r="AA184" i="34"/>
  <c r="Z184" i="34"/>
  <c r="Y184" i="34"/>
  <c r="X184" i="34"/>
  <c r="V184" i="34"/>
  <c r="U184" i="34"/>
  <c r="W184" i="34" s="1"/>
  <c r="T184" i="34"/>
  <c r="N184" i="34"/>
  <c r="AA183" i="34"/>
  <c r="Z183" i="34"/>
  <c r="Y183" i="34"/>
  <c r="X183" i="34"/>
  <c r="V183" i="34"/>
  <c r="V185" i="34" s="1"/>
  <c r="U183" i="34"/>
  <c r="T183" i="34"/>
  <c r="W183" i="34" s="1"/>
  <c r="N183" i="34"/>
  <c r="AA182" i="34"/>
  <c r="Z182" i="34"/>
  <c r="Y182" i="34"/>
  <c r="X182" i="34"/>
  <c r="V182" i="34"/>
  <c r="U182" i="34"/>
  <c r="T182" i="34"/>
  <c r="W182" i="34" s="1"/>
  <c r="N182" i="34"/>
  <c r="AA181" i="34"/>
  <c r="Z181" i="34"/>
  <c r="Y181" i="34"/>
  <c r="X181" i="34"/>
  <c r="V181" i="34"/>
  <c r="U181" i="34"/>
  <c r="T181" i="34"/>
  <c r="W181" i="34" s="1"/>
  <c r="N181" i="34"/>
  <c r="AA180" i="34"/>
  <c r="AA185" i="34" s="1"/>
  <c r="AA202" i="34" s="1"/>
  <c r="Z180" i="34"/>
  <c r="Z185" i="34" s="1"/>
  <c r="Z202" i="34" s="1"/>
  <c r="Y180" i="34"/>
  <c r="Y185" i="34" s="1"/>
  <c r="X180" i="34"/>
  <c r="X185" i="34" s="1"/>
  <c r="X202" i="34" s="1"/>
  <c r="V180" i="34"/>
  <c r="U180" i="34"/>
  <c r="W180" i="34" s="1"/>
  <c r="T180" i="34"/>
  <c r="T185" i="34" s="1"/>
  <c r="T202" i="34" s="1"/>
  <c r="N180" i="34"/>
  <c r="AA176" i="34"/>
  <c r="Z176" i="34"/>
  <c r="Y176" i="34"/>
  <c r="X176" i="34"/>
  <c r="W176" i="34"/>
  <c r="V176" i="34"/>
  <c r="U176" i="34"/>
  <c r="T176" i="34"/>
  <c r="N176" i="34"/>
  <c r="AA175" i="34"/>
  <c r="AA174" i="34"/>
  <c r="Z174" i="34"/>
  <c r="Y174" i="34"/>
  <c r="X174" i="34"/>
  <c r="W174" i="34"/>
  <c r="V174" i="34"/>
  <c r="U174" i="34"/>
  <c r="T174" i="34"/>
  <c r="N174" i="34"/>
  <c r="AA173" i="34"/>
  <c r="Z173" i="34"/>
  <c r="Y173" i="34"/>
  <c r="X173" i="34"/>
  <c r="V173" i="34"/>
  <c r="U173" i="34"/>
  <c r="T173" i="34"/>
  <c r="W173" i="34" s="1"/>
  <c r="N173" i="34"/>
  <c r="AA172" i="34"/>
  <c r="Z172" i="34"/>
  <c r="Y172" i="34"/>
  <c r="X172" i="34"/>
  <c r="V172" i="34"/>
  <c r="U172" i="34"/>
  <c r="T172" i="34"/>
  <c r="W172" i="34" s="1"/>
  <c r="N172" i="34"/>
  <c r="AA171" i="34"/>
  <c r="Z171" i="34"/>
  <c r="Y171" i="34"/>
  <c r="X171" i="34"/>
  <c r="V171" i="34"/>
  <c r="W171" i="34" s="1"/>
  <c r="U171" i="34"/>
  <c r="T171" i="34"/>
  <c r="N171" i="34"/>
  <c r="AA170" i="34"/>
  <c r="Z170" i="34"/>
  <c r="Y170" i="34"/>
  <c r="X170" i="34"/>
  <c r="W170" i="34"/>
  <c r="V170" i="34"/>
  <c r="U170" i="34"/>
  <c r="T170" i="34"/>
  <c r="N170" i="34"/>
  <c r="AA169" i="34"/>
  <c r="Z169" i="34"/>
  <c r="Y169" i="34"/>
  <c r="X169" i="34"/>
  <c r="V169" i="34"/>
  <c r="U169" i="34"/>
  <c r="T169" i="34"/>
  <c r="T175" i="34" s="1"/>
  <c r="N169" i="34"/>
  <c r="AA168" i="34"/>
  <c r="Z168" i="34"/>
  <c r="Y168" i="34"/>
  <c r="X168" i="34"/>
  <c r="V168" i="34"/>
  <c r="U168" i="34"/>
  <c r="T168" i="34"/>
  <c r="W168" i="34" s="1"/>
  <c r="N168" i="34"/>
  <c r="AA167" i="34"/>
  <c r="Z167" i="34"/>
  <c r="Z175" i="34" s="1"/>
  <c r="Y167" i="34"/>
  <c r="Y175" i="34" s="1"/>
  <c r="X167" i="34"/>
  <c r="X175" i="34" s="1"/>
  <c r="V167" i="34"/>
  <c r="W167" i="34" s="1"/>
  <c r="U167" i="34"/>
  <c r="U175" i="34" s="1"/>
  <c r="T167" i="34"/>
  <c r="N167" i="34"/>
  <c r="AA163" i="34"/>
  <c r="Z163" i="34"/>
  <c r="Y163" i="34"/>
  <c r="X163" i="34"/>
  <c r="V163" i="34"/>
  <c r="U163" i="34"/>
  <c r="T163" i="34"/>
  <c r="W163" i="34" s="1"/>
  <c r="N163" i="34"/>
  <c r="AA162" i="34"/>
  <c r="Z162" i="34"/>
  <c r="Y162" i="34"/>
  <c r="X162" i="34"/>
  <c r="V162" i="34"/>
  <c r="U162" i="34"/>
  <c r="T162" i="34"/>
  <c r="W162" i="34" s="1"/>
  <c r="N162" i="34"/>
  <c r="AA161" i="34"/>
  <c r="Z161" i="34"/>
  <c r="Y161" i="34"/>
  <c r="X161" i="34"/>
  <c r="V161" i="34"/>
  <c r="U161" i="34"/>
  <c r="T161" i="34"/>
  <c r="W161" i="34" s="1"/>
  <c r="N161" i="34"/>
  <c r="AA160" i="34"/>
  <c r="Z160" i="34"/>
  <c r="Y160" i="34"/>
  <c r="X160" i="34"/>
  <c r="V160" i="34"/>
  <c r="U160" i="34"/>
  <c r="W160" i="34" s="1"/>
  <c r="T160" i="34"/>
  <c r="N160" i="34"/>
  <c r="AA159" i="34"/>
  <c r="Z159" i="34"/>
  <c r="Y159" i="34"/>
  <c r="X159" i="34"/>
  <c r="V159" i="34"/>
  <c r="U159" i="34"/>
  <c r="W159" i="34" s="1"/>
  <c r="T159" i="34"/>
  <c r="N159" i="34"/>
  <c r="AA158" i="34"/>
  <c r="Z158" i="34"/>
  <c r="Y158" i="34"/>
  <c r="X158" i="34"/>
  <c r="V158" i="34"/>
  <c r="U158" i="34"/>
  <c r="T158" i="34"/>
  <c r="W158" i="34" s="1"/>
  <c r="N158" i="34"/>
  <c r="AA157" i="34"/>
  <c r="Z157" i="34"/>
  <c r="Y157" i="34"/>
  <c r="X157" i="34"/>
  <c r="V157" i="34"/>
  <c r="U157" i="34"/>
  <c r="T157" i="34"/>
  <c r="W157" i="34" s="1"/>
  <c r="N157" i="34"/>
  <c r="AA156" i="34"/>
  <c r="AA164" i="34" s="1"/>
  <c r="Z156" i="34"/>
  <c r="Z164" i="34" s="1"/>
  <c r="Y156" i="34"/>
  <c r="Y164" i="34" s="1"/>
  <c r="X156" i="34"/>
  <c r="X164" i="34" s="1"/>
  <c r="V156" i="34"/>
  <c r="V164" i="34" s="1"/>
  <c r="U156" i="34"/>
  <c r="U164" i="34" s="1"/>
  <c r="T156" i="34"/>
  <c r="W156" i="34" s="1"/>
  <c r="N156" i="34"/>
  <c r="AA152" i="34"/>
  <c r="Z152" i="34"/>
  <c r="Y152" i="34"/>
  <c r="X152" i="34"/>
  <c r="V152" i="34"/>
  <c r="U152" i="34"/>
  <c r="T152" i="34"/>
  <c r="W152" i="34" s="1"/>
  <c r="N152" i="34"/>
  <c r="AA151" i="34"/>
  <c r="Z151" i="34"/>
  <c r="Y151" i="34"/>
  <c r="X151" i="34"/>
  <c r="W151" i="34"/>
  <c r="V151" i="34"/>
  <c r="U151" i="34"/>
  <c r="T151" i="34"/>
  <c r="N151" i="34"/>
  <c r="AA150" i="34"/>
  <c r="Z150" i="34"/>
  <c r="Y150" i="34"/>
  <c r="X150" i="34"/>
  <c r="V150" i="34"/>
  <c r="U150" i="34"/>
  <c r="T150" i="34"/>
  <c r="W150" i="34" s="1"/>
  <c r="N150" i="34"/>
  <c r="AA149" i="34"/>
  <c r="Z149" i="34"/>
  <c r="Y149" i="34"/>
  <c r="X149" i="34"/>
  <c r="W149" i="34"/>
  <c r="V149" i="34"/>
  <c r="U149" i="34"/>
  <c r="T149" i="34"/>
  <c r="N149" i="34"/>
  <c r="AA148" i="34"/>
  <c r="Z148" i="34"/>
  <c r="Y148" i="34"/>
  <c r="X148" i="34"/>
  <c r="V148" i="34"/>
  <c r="U148" i="34"/>
  <c r="T148" i="34"/>
  <c r="W148" i="34" s="1"/>
  <c r="N148" i="34"/>
  <c r="AA147" i="34"/>
  <c r="Z147" i="34"/>
  <c r="Y147" i="34"/>
  <c r="X147" i="34"/>
  <c r="X153" i="34" s="1"/>
  <c r="X177" i="34" s="1"/>
  <c r="V147" i="34"/>
  <c r="U147" i="34"/>
  <c r="T147" i="34"/>
  <c r="W147" i="34" s="1"/>
  <c r="N147" i="34"/>
  <c r="AA146" i="34"/>
  <c r="Z146" i="34"/>
  <c r="Y146" i="34"/>
  <c r="X146" i="34"/>
  <c r="V146" i="34"/>
  <c r="U146" i="34"/>
  <c r="T146" i="34"/>
  <c r="W146" i="34" s="1"/>
  <c r="N146" i="34"/>
  <c r="AA145" i="34"/>
  <c r="AA153" i="34" s="1"/>
  <c r="Z145" i="34"/>
  <c r="Z153" i="34" s="1"/>
  <c r="Z177" i="34" s="1"/>
  <c r="Y145" i="34"/>
  <c r="Y153" i="34" s="1"/>
  <c r="X145" i="34"/>
  <c r="W145" i="34"/>
  <c r="W153" i="34" s="1"/>
  <c r="V145" i="34"/>
  <c r="V153" i="34" s="1"/>
  <c r="U145" i="34"/>
  <c r="U153" i="34" s="1"/>
  <c r="T145" i="34"/>
  <c r="T153" i="34" s="1"/>
  <c r="N145" i="34"/>
  <c r="AA142" i="34"/>
  <c r="AA141" i="34"/>
  <c r="Z141" i="34"/>
  <c r="Y141" i="34"/>
  <c r="X141" i="34"/>
  <c r="W141" i="34"/>
  <c r="V141" i="34"/>
  <c r="U141" i="34"/>
  <c r="T141" i="34"/>
  <c r="N141" i="34"/>
  <c r="AA140" i="34"/>
  <c r="Z140" i="34"/>
  <c r="Y140" i="34"/>
  <c r="X140" i="34"/>
  <c r="V140" i="34"/>
  <c r="U140" i="34"/>
  <c r="T140" i="34"/>
  <c r="T142" i="34" s="1"/>
  <c r="N140" i="34"/>
  <c r="AA139" i="34"/>
  <c r="Z139" i="34"/>
  <c r="Y139" i="34"/>
  <c r="X139" i="34"/>
  <c r="V139" i="34"/>
  <c r="U139" i="34"/>
  <c r="T139" i="34"/>
  <c r="W139" i="34" s="1"/>
  <c r="N139" i="34"/>
  <c r="AA138" i="34"/>
  <c r="Z138" i="34"/>
  <c r="Y138" i="34"/>
  <c r="X138" i="34"/>
  <c r="V138" i="34"/>
  <c r="U138" i="34"/>
  <c r="T138" i="34"/>
  <c r="W138" i="34" s="1"/>
  <c r="N138" i="34"/>
  <c r="AA137" i="34"/>
  <c r="Z137" i="34"/>
  <c r="Z142" i="34" s="1"/>
  <c r="Y137" i="34"/>
  <c r="Y142" i="34" s="1"/>
  <c r="X137" i="34"/>
  <c r="X142" i="34" s="1"/>
  <c r="W137" i="34"/>
  <c r="V137" i="34"/>
  <c r="V142" i="34" s="1"/>
  <c r="U137" i="34"/>
  <c r="U142" i="34" s="1"/>
  <c r="T137" i="34"/>
  <c r="N137" i="34"/>
  <c r="AA133" i="34"/>
  <c r="Z133" i="34"/>
  <c r="Y133" i="34"/>
  <c r="X133" i="34"/>
  <c r="V133" i="34"/>
  <c r="U133" i="34"/>
  <c r="T133" i="34"/>
  <c r="W133" i="34" s="1"/>
  <c r="N133" i="34"/>
  <c r="Y132" i="34"/>
  <c r="AA131" i="34"/>
  <c r="Z131" i="34"/>
  <c r="Y131" i="34"/>
  <c r="X131" i="34"/>
  <c r="V131" i="34"/>
  <c r="U131" i="34"/>
  <c r="T131" i="34"/>
  <c r="W131" i="34" s="1"/>
  <c r="N131" i="34"/>
  <c r="AA130" i="34"/>
  <c r="Z130" i="34"/>
  <c r="Y130" i="34"/>
  <c r="X130" i="34"/>
  <c r="W130" i="34"/>
  <c r="V130" i="34"/>
  <c r="U130" i="34"/>
  <c r="T130" i="34"/>
  <c r="N130" i="34"/>
  <c r="AA129" i="34"/>
  <c r="Z129" i="34"/>
  <c r="Y129" i="34"/>
  <c r="X129" i="34"/>
  <c r="V129" i="34"/>
  <c r="U129" i="34"/>
  <c r="T129" i="34"/>
  <c r="W129" i="34" s="1"/>
  <c r="N129" i="34"/>
  <c r="AA128" i="34"/>
  <c r="AA132" i="34" s="1"/>
  <c r="Z128" i="34"/>
  <c r="Z132" i="34" s="1"/>
  <c r="Y128" i="34"/>
  <c r="X128" i="34"/>
  <c r="X132" i="34" s="1"/>
  <c r="V128" i="34"/>
  <c r="V132" i="34" s="1"/>
  <c r="U128" i="34"/>
  <c r="U132" i="34" s="1"/>
  <c r="T128" i="34"/>
  <c r="W128" i="34" s="1"/>
  <c r="N128" i="34"/>
  <c r="U125" i="34"/>
  <c r="AA124" i="34"/>
  <c r="Z124" i="34"/>
  <c r="Y124" i="34"/>
  <c r="X124" i="34"/>
  <c r="V124" i="34"/>
  <c r="U124" i="34"/>
  <c r="T124" i="34"/>
  <c r="W124" i="34" s="1"/>
  <c r="N124" i="34"/>
  <c r="AA123" i="34"/>
  <c r="Z123" i="34"/>
  <c r="Z125" i="34" s="1"/>
  <c r="Y123" i="34"/>
  <c r="X123" i="34"/>
  <c r="V123" i="34"/>
  <c r="W123" i="34" s="1"/>
  <c r="U123" i="34"/>
  <c r="T123" i="34"/>
  <c r="N123" i="34"/>
  <c r="AA122" i="34"/>
  <c r="Z122" i="34"/>
  <c r="Y122" i="34"/>
  <c r="X122" i="34"/>
  <c r="W122" i="34"/>
  <c r="V122" i="34"/>
  <c r="U122" i="34"/>
  <c r="T122" i="34"/>
  <c r="N122" i="34"/>
  <c r="AA121" i="34"/>
  <c r="AA125" i="34" s="1"/>
  <c r="Z121" i="34"/>
  <c r="Y121" i="34"/>
  <c r="Y125" i="34" s="1"/>
  <c r="X121" i="34"/>
  <c r="X125" i="34" s="1"/>
  <c r="V121" i="34"/>
  <c r="V125" i="34" s="1"/>
  <c r="U121" i="34"/>
  <c r="T121" i="34"/>
  <c r="T125" i="34" s="1"/>
  <c r="N121" i="34"/>
  <c r="AA117" i="34"/>
  <c r="Z117" i="34"/>
  <c r="Y117" i="34"/>
  <c r="X117" i="34"/>
  <c r="V117" i="34"/>
  <c r="U117" i="34"/>
  <c r="W117" i="34" s="1"/>
  <c r="T117" i="34"/>
  <c r="N117" i="34"/>
  <c r="AA116" i="34"/>
  <c r="Z116" i="34"/>
  <c r="Y116" i="34"/>
  <c r="X116" i="34"/>
  <c r="V116" i="34"/>
  <c r="V118" i="34" s="1"/>
  <c r="U116" i="34"/>
  <c r="T116" i="34"/>
  <c r="W116" i="34" s="1"/>
  <c r="N116" i="34"/>
  <c r="AA115" i="34"/>
  <c r="Z115" i="34"/>
  <c r="Y115" i="34"/>
  <c r="X115" i="34"/>
  <c r="V115" i="34"/>
  <c r="U115" i="34"/>
  <c r="T115" i="34"/>
  <c r="W115" i="34" s="1"/>
  <c r="N115" i="34"/>
  <c r="AA114" i="34"/>
  <c r="AA118" i="34" s="1"/>
  <c r="AA134" i="34" s="1"/>
  <c r="Z114" i="34"/>
  <c r="Z118" i="34" s="1"/>
  <c r="Z134" i="34" s="1"/>
  <c r="Y114" i="34"/>
  <c r="Y118" i="34" s="1"/>
  <c r="Y134" i="34" s="1"/>
  <c r="X114" i="34"/>
  <c r="X118" i="34" s="1"/>
  <c r="X134" i="34" s="1"/>
  <c r="V114" i="34"/>
  <c r="U114" i="34"/>
  <c r="U118" i="34" s="1"/>
  <c r="U134" i="34" s="1"/>
  <c r="T114" i="34"/>
  <c r="W114" i="34" s="1"/>
  <c r="N114" i="34"/>
  <c r="U110" i="34"/>
  <c r="AA109" i="34"/>
  <c r="Z109" i="34"/>
  <c r="Y109" i="34"/>
  <c r="X109" i="34"/>
  <c r="V109" i="34"/>
  <c r="U109" i="34"/>
  <c r="T109" i="34"/>
  <c r="W109" i="34" s="1"/>
  <c r="N109" i="34"/>
  <c r="AA108" i="34"/>
  <c r="Z108" i="34"/>
  <c r="Y108" i="34"/>
  <c r="X108" i="34"/>
  <c r="V108" i="34"/>
  <c r="U108" i="34"/>
  <c r="T108" i="34"/>
  <c r="W108" i="34" s="1"/>
  <c r="N108" i="34"/>
  <c r="AA107" i="34"/>
  <c r="Z107" i="34"/>
  <c r="Y107" i="34"/>
  <c r="X107" i="34"/>
  <c r="W107" i="34"/>
  <c r="V107" i="34"/>
  <c r="U107" i="34"/>
  <c r="T107" i="34"/>
  <c r="N107" i="34"/>
  <c r="AA106" i="34"/>
  <c r="Z106" i="34"/>
  <c r="Y106" i="34"/>
  <c r="X106" i="34"/>
  <c r="V106" i="34"/>
  <c r="U106" i="34"/>
  <c r="T106" i="34"/>
  <c r="W106" i="34" s="1"/>
  <c r="N106" i="34"/>
  <c r="AA105" i="34"/>
  <c r="Z105" i="34"/>
  <c r="Y105" i="34"/>
  <c r="X105" i="34"/>
  <c r="V105" i="34"/>
  <c r="U105" i="34"/>
  <c r="T105" i="34"/>
  <c r="W105" i="34" s="1"/>
  <c r="N105" i="34"/>
  <c r="AA104" i="34"/>
  <c r="Z104" i="34"/>
  <c r="Y104" i="34"/>
  <c r="X104" i="34"/>
  <c r="V104" i="34"/>
  <c r="U104" i="34"/>
  <c r="W104" i="34" s="1"/>
  <c r="T104" i="34"/>
  <c r="N104" i="34"/>
  <c r="AA103" i="34"/>
  <c r="Z103" i="34"/>
  <c r="Y103" i="34"/>
  <c r="X103" i="34"/>
  <c r="W103" i="34"/>
  <c r="V103" i="34"/>
  <c r="U103" i="34"/>
  <c r="T103" i="34"/>
  <c r="N103" i="34"/>
  <c r="AA102" i="34"/>
  <c r="Z102" i="34"/>
  <c r="Y102" i="34"/>
  <c r="X102" i="34"/>
  <c r="V102" i="34"/>
  <c r="U102" i="34"/>
  <c r="T102" i="34"/>
  <c r="W102" i="34" s="1"/>
  <c r="N102" i="34"/>
  <c r="AA101" i="34"/>
  <c r="Z101" i="34"/>
  <c r="Y101" i="34"/>
  <c r="X101" i="34"/>
  <c r="V101" i="34"/>
  <c r="U101" i="34"/>
  <c r="T101" i="34"/>
  <c r="W101" i="34" s="1"/>
  <c r="N101" i="34"/>
  <c r="AA100" i="34"/>
  <c r="Z100" i="34"/>
  <c r="Y100" i="34"/>
  <c r="X100" i="34"/>
  <c r="V100" i="34"/>
  <c r="U100" i="34"/>
  <c r="W100" i="34" s="1"/>
  <c r="T100" i="34"/>
  <c r="N100" i="34"/>
  <c r="AA99" i="34"/>
  <c r="Z99" i="34"/>
  <c r="Y99" i="34"/>
  <c r="X99" i="34"/>
  <c r="W99" i="34"/>
  <c r="V99" i="34"/>
  <c r="U99" i="34"/>
  <c r="T99" i="34"/>
  <c r="N99" i="34"/>
  <c r="AA98" i="34"/>
  <c r="Z98" i="34"/>
  <c r="Y98" i="34"/>
  <c r="X98" i="34"/>
  <c r="V98" i="34"/>
  <c r="U98" i="34"/>
  <c r="T98" i="34"/>
  <c r="W98" i="34" s="1"/>
  <c r="N98" i="34"/>
  <c r="AA97" i="34"/>
  <c r="Z97" i="34"/>
  <c r="Y97" i="34"/>
  <c r="X97" i="34"/>
  <c r="V97" i="34"/>
  <c r="U97" i="34"/>
  <c r="T97" i="34"/>
  <c r="W97" i="34" s="1"/>
  <c r="N97" i="34"/>
  <c r="AA96" i="34"/>
  <c r="Z96" i="34"/>
  <c r="Y96" i="34"/>
  <c r="X96" i="34"/>
  <c r="V96" i="34"/>
  <c r="U96" i="34"/>
  <c r="W96" i="34" s="1"/>
  <c r="T96" i="34"/>
  <c r="N96" i="34"/>
  <c r="AA95" i="34"/>
  <c r="Z95" i="34"/>
  <c r="Y95" i="34"/>
  <c r="X95" i="34"/>
  <c r="W95" i="34"/>
  <c r="V95" i="34"/>
  <c r="U95" i="34"/>
  <c r="T95" i="34"/>
  <c r="N95" i="34"/>
  <c r="AA94" i="34"/>
  <c r="Z94" i="34"/>
  <c r="Y94" i="34"/>
  <c r="X94" i="34"/>
  <c r="V94" i="34"/>
  <c r="U94" i="34"/>
  <c r="T94" i="34"/>
  <c r="W94" i="34" s="1"/>
  <c r="N94" i="34"/>
  <c r="AA93" i="34"/>
  <c r="Z93" i="34"/>
  <c r="Y93" i="34"/>
  <c r="X93" i="34"/>
  <c r="V93" i="34"/>
  <c r="U93" i="34"/>
  <c r="T93" i="34"/>
  <c r="W93" i="34" s="1"/>
  <c r="N93" i="34"/>
  <c r="AA92" i="34"/>
  <c r="Z92" i="34"/>
  <c r="Y92" i="34"/>
  <c r="X92" i="34"/>
  <c r="V92" i="34"/>
  <c r="U92" i="34"/>
  <c r="W92" i="34" s="1"/>
  <c r="T92" i="34"/>
  <c r="N92" i="34"/>
  <c r="AA91" i="34"/>
  <c r="Z91" i="34"/>
  <c r="Y91" i="34"/>
  <c r="X91" i="34"/>
  <c r="W91" i="34"/>
  <c r="V91" i="34"/>
  <c r="U91" i="34"/>
  <c r="T91" i="34"/>
  <c r="N91" i="34"/>
  <c r="AA90" i="34"/>
  <c r="Z90" i="34"/>
  <c r="Y90" i="34"/>
  <c r="X90" i="34"/>
  <c r="V90" i="34"/>
  <c r="U90" i="34"/>
  <c r="T90" i="34"/>
  <c r="W90" i="34" s="1"/>
  <c r="N90" i="34"/>
  <c r="AA89" i="34"/>
  <c r="Z89" i="34"/>
  <c r="Y89" i="34"/>
  <c r="X89" i="34"/>
  <c r="V89" i="34"/>
  <c r="U89" i="34"/>
  <c r="T89" i="34"/>
  <c r="W89" i="34" s="1"/>
  <c r="N89" i="34"/>
  <c r="AA88" i="34"/>
  <c r="Z88" i="34"/>
  <c r="Y88" i="34"/>
  <c r="X88" i="34"/>
  <c r="V88" i="34"/>
  <c r="U88" i="34"/>
  <c r="W88" i="34" s="1"/>
  <c r="T88" i="34"/>
  <c r="N88" i="34"/>
  <c r="AA87" i="34"/>
  <c r="Z87" i="34"/>
  <c r="Y87" i="34"/>
  <c r="X87" i="34"/>
  <c r="W87" i="34"/>
  <c r="V87" i="34"/>
  <c r="U87" i="34"/>
  <c r="T87" i="34"/>
  <c r="N87" i="34"/>
  <c r="AA86" i="34"/>
  <c r="Z86" i="34"/>
  <c r="Y86" i="34"/>
  <c r="X86" i="34"/>
  <c r="V86" i="34"/>
  <c r="U86" i="34"/>
  <c r="T86" i="34"/>
  <c r="W86" i="34" s="1"/>
  <c r="N86" i="34"/>
  <c r="AA85" i="34"/>
  <c r="Z85" i="34"/>
  <c r="Y85" i="34"/>
  <c r="X85" i="34"/>
  <c r="V85" i="34"/>
  <c r="U85" i="34"/>
  <c r="T85" i="34"/>
  <c r="W85" i="34" s="1"/>
  <c r="N85" i="34"/>
  <c r="AA84" i="34"/>
  <c r="Z84" i="34"/>
  <c r="Y84" i="34"/>
  <c r="X84" i="34"/>
  <c r="V84" i="34"/>
  <c r="U84" i="34"/>
  <c r="T84" i="34"/>
  <c r="W84" i="34" s="1"/>
  <c r="N84" i="34"/>
  <c r="AA83" i="34"/>
  <c r="Z83" i="34"/>
  <c r="Y83" i="34"/>
  <c r="X83" i="34"/>
  <c r="W83" i="34"/>
  <c r="V83" i="34"/>
  <c r="U83" i="34"/>
  <c r="T83" i="34"/>
  <c r="N83" i="34"/>
  <c r="AA82" i="34"/>
  <c r="Z82" i="34"/>
  <c r="Y82" i="34"/>
  <c r="X82" i="34"/>
  <c r="V82" i="34"/>
  <c r="U82" i="34"/>
  <c r="T82" i="34"/>
  <c r="W82" i="34" s="1"/>
  <c r="N82" i="34"/>
  <c r="AA81" i="34"/>
  <c r="Z81" i="34"/>
  <c r="Y81" i="34"/>
  <c r="X81" i="34"/>
  <c r="V81" i="34"/>
  <c r="U81" i="34"/>
  <c r="T81" i="34"/>
  <c r="W81" i="34" s="1"/>
  <c r="N81" i="34"/>
  <c r="AA80" i="34"/>
  <c r="Z80" i="34"/>
  <c r="Z110" i="34" s="1"/>
  <c r="Y80" i="34"/>
  <c r="X80" i="34"/>
  <c r="V80" i="34"/>
  <c r="U80" i="34"/>
  <c r="T80" i="34"/>
  <c r="W80" i="34" s="1"/>
  <c r="N80" i="34"/>
  <c r="AA79" i="34"/>
  <c r="Z79" i="34"/>
  <c r="Y79" i="34"/>
  <c r="X79" i="34"/>
  <c r="W79" i="34"/>
  <c r="V79" i="34"/>
  <c r="U79" i="34"/>
  <c r="T79" i="34"/>
  <c r="N79" i="34"/>
  <c r="AA78" i="34"/>
  <c r="Z78" i="34"/>
  <c r="Y78" i="34"/>
  <c r="X78" i="34"/>
  <c r="V78" i="34"/>
  <c r="U78" i="34"/>
  <c r="T78" i="34"/>
  <c r="W78" i="34" s="1"/>
  <c r="N78" i="34"/>
  <c r="AA77" i="34"/>
  <c r="AA110" i="34" s="1"/>
  <c r="Z77" i="34"/>
  <c r="Y77" i="34"/>
  <c r="Y110" i="34" s="1"/>
  <c r="X77" i="34"/>
  <c r="X110" i="34" s="1"/>
  <c r="V77" i="34"/>
  <c r="V110" i="34" s="1"/>
  <c r="U77" i="34"/>
  <c r="T77" i="34"/>
  <c r="T110" i="34" s="1"/>
  <c r="N77" i="34"/>
  <c r="Z74" i="34"/>
  <c r="AA73" i="34"/>
  <c r="Z73" i="34"/>
  <c r="Y73" i="34"/>
  <c r="X73" i="34"/>
  <c r="V73" i="34"/>
  <c r="U73" i="34"/>
  <c r="T73" i="34"/>
  <c r="W73" i="34" s="1"/>
  <c r="N73" i="34"/>
  <c r="AA72" i="34"/>
  <c r="Z72" i="34"/>
  <c r="Y72" i="34"/>
  <c r="X72" i="34"/>
  <c r="V72" i="34"/>
  <c r="U72" i="34"/>
  <c r="W72" i="34" s="1"/>
  <c r="T72" i="34"/>
  <c r="N72" i="34"/>
  <c r="AA71" i="34"/>
  <c r="Z71" i="34"/>
  <c r="Y71" i="34"/>
  <c r="X71" i="34"/>
  <c r="V71" i="34"/>
  <c r="U71" i="34"/>
  <c r="T71" i="34"/>
  <c r="W71" i="34" s="1"/>
  <c r="N71" i="34"/>
  <c r="AA70" i="34"/>
  <c r="Z70" i="34"/>
  <c r="Y70" i="34"/>
  <c r="X70" i="34"/>
  <c r="V70" i="34"/>
  <c r="U70" i="34"/>
  <c r="W70" i="34" s="1"/>
  <c r="T70" i="34"/>
  <c r="N70" i="34"/>
  <c r="AA69" i="34"/>
  <c r="Z69" i="34"/>
  <c r="Y69" i="34"/>
  <c r="X69" i="34"/>
  <c r="V69" i="34"/>
  <c r="U69" i="34"/>
  <c r="T69" i="34"/>
  <c r="W69" i="34" s="1"/>
  <c r="N69" i="34"/>
  <c r="AA68" i="34"/>
  <c r="Z68" i="34"/>
  <c r="Y68" i="34"/>
  <c r="X68" i="34"/>
  <c r="V68" i="34"/>
  <c r="U68" i="34"/>
  <c r="W68" i="34" s="1"/>
  <c r="T68" i="34"/>
  <c r="N68" i="34"/>
  <c r="AA67" i="34"/>
  <c r="Z67" i="34"/>
  <c r="Y67" i="34"/>
  <c r="X67" i="34"/>
  <c r="V67" i="34"/>
  <c r="U67" i="34"/>
  <c r="T67" i="34"/>
  <c r="W67" i="34" s="1"/>
  <c r="N67" i="34"/>
  <c r="AA66" i="34"/>
  <c r="Z66" i="34"/>
  <c r="Y66" i="34"/>
  <c r="X66" i="34"/>
  <c r="V66" i="34"/>
  <c r="U66" i="34"/>
  <c r="W66" i="34" s="1"/>
  <c r="T66" i="34"/>
  <c r="N66" i="34"/>
  <c r="AA65" i="34"/>
  <c r="Z65" i="34"/>
  <c r="Y65" i="34"/>
  <c r="X65" i="34"/>
  <c r="V65" i="34"/>
  <c r="U65" i="34"/>
  <c r="T65" i="34"/>
  <c r="W65" i="34" s="1"/>
  <c r="N65" i="34"/>
  <c r="AA64" i="34"/>
  <c r="Z64" i="34"/>
  <c r="Y64" i="34"/>
  <c r="X64" i="34"/>
  <c r="V64" i="34"/>
  <c r="W64" i="34" s="1"/>
  <c r="U64" i="34"/>
  <c r="T64" i="34"/>
  <c r="N64" i="34"/>
  <c r="AA63" i="34"/>
  <c r="Z63" i="34"/>
  <c r="Y63" i="34"/>
  <c r="X63" i="34"/>
  <c r="V63" i="34"/>
  <c r="U63" i="34"/>
  <c r="T63" i="34"/>
  <c r="W63" i="34" s="1"/>
  <c r="N63" i="34"/>
  <c r="AA62" i="34"/>
  <c r="Z62" i="34"/>
  <c r="Y62" i="34"/>
  <c r="X62" i="34"/>
  <c r="V62" i="34"/>
  <c r="U62" i="34"/>
  <c r="T62" i="34"/>
  <c r="W62" i="34" s="1"/>
  <c r="N62" i="34"/>
  <c r="AA61" i="34"/>
  <c r="Z61" i="34"/>
  <c r="Y61" i="34"/>
  <c r="X61" i="34"/>
  <c r="V61" i="34"/>
  <c r="U61" i="34"/>
  <c r="T61" i="34"/>
  <c r="W61" i="34" s="1"/>
  <c r="N61" i="34"/>
  <c r="AA60" i="34"/>
  <c r="Z60" i="34"/>
  <c r="Y60" i="34"/>
  <c r="X60" i="34"/>
  <c r="V60" i="34"/>
  <c r="W60" i="34" s="1"/>
  <c r="U60" i="34"/>
  <c r="T60" i="34"/>
  <c r="N60" i="34"/>
  <c r="AA59" i="34"/>
  <c r="Z59" i="34"/>
  <c r="Y59" i="34"/>
  <c r="X59" i="34"/>
  <c r="V59" i="34"/>
  <c r="U59" i="34"/>
  <c r="T59" i="34"/>
  <c r="W59" i="34" s="1"/>
  <c r="N59" i="34"/>
  <c r="AA58" i="34"/>
  <c r="Z58" i="34"/>
  <c r="Y58" i="34"/>
  <c r="X58" i="34"/>
  <c r="V58" i="34"/>
  <c r="U58" i="34"/>
  <c r="T58" i="34"/>
  <c r="W58" i="34" s="1"/>
  <c r="N58" i="34"/>
  <c r="AA57" i="34"/>
  <c r="Z57" i="34"/>
  <c r="Y57" i="34"/>
  <c r="X57" i="34"/>
  <c r="V57" i="34"/>
  <c r="U57" i="34"/>
  <c r="T57" i="34"/>
  <c r="W57" i="34" s="1"/>
  <c r="N57" i="34"/>
  <c r="AA56" i="34"/>
  <c r="Z56" i="34"/>
  <c r="Y56" i="34"/>
  <c r="X56" i="34"/>
  <c r="V56" i="34"/>
  <c r="W56" i="34" s="1"/>
  <c r="U56" i="34"/>
  <c r="T56" i="34"/>
  <c r="N56" i="34"/>
  <c r="AA55" i="34"/>
  <c r="Z55" i="34"/>
  <c r="Y55" i="34"/>
  <c r="X55" i="34"/>
  <c r="V55" i="34"/>
  <c r="U55" i="34"/>
  <c r="T55" i="34"/>
  <c r="W55" i="34" s="1"/>
  <c r="N55" i="34"/>
  <c r="AA54" i="34"/>
  <c r="Z54" i="34"/>
  <c r="Y54" i="34"/>
  <c r="X54" i="34"/>
  <c r="V54" i="34"/>
  <c r="U54" i="34"/>
  <c r="W54" i="34" s="1"/>
  <c r="T54" i="34"/>
  <c r="N54" i="34"/>
  <c r="AA53" i="34"/>
  <c r="Z53" i="34"/>
  <c r="Y53" i="34"/>
  <c r="X53" i="34"/>
  <c r="V53" i="34"/>
  <c r="U53" i="34"/>
  <c r="T53" i="34"/>
  <c r="W53" i="34" s="1"/>
  <c r="N53" i="34"/>
  <c r="AA52" i="34"/>
  <c r="Z52" i="34"/>
  <c r="Y52" i="34"/>
  <c r="X52" i="34"/>
  <c r="V52" i="34"/>
  <c r="W52" i="34" s="1"/>
  <c r="U52" i="34"/>
  <c r="T52" i="34"/>
  <c r="N52" i="34"/>
  <c r="AA51" i="34"/>
  <c r="Z51" i="34"/>
  <c r="Y51" i="34"/>
  <c r="X51" i="34"/>
  <c r="V51" i="34"/>
  <c r="U51" i="34"/>
  <c r="T51" i="34"/>
  <c r="W51" i="34" s="1"/>
  <c r="N51" i="34"/>
  <c r="AA50" i="34"/>
  <c r="Z50" i="34"/>
  <c r="Y50" i="34"/>
  <c r="X50" i="34"/>
  <c r="V50" i="34"/>
  <c r="U50" i="34"/>
  <c r="W50" i="34" s="1"/>
  <c r="T50" i="34"/>
  <c r="N50" i="34"/>
  <c r="AA49" i="34"/>
  <c r="Z49" i="34"/>
  <c r="Y49" i="34"/>
  <c r="X49" i="34"/>
  <c r="V49" i="34"/>
  <c r="U49" i="34"/>
  <c r="T49" i="34"/>
  <c r="W49" i="34" s="1"/>
  <c r="N49" i="34"/>
  <c r="AA48" i="34"/>
  <c r="Z48" i="34"/>
  <c r="Y48" i="34"/>
  <c r="X48" i="34"/>
  <c r="V48" i="34"/>
  <c r="W48" i="34" s="1"/>
  <c r="U48" i="34"/>
  <c r="T48" i="34"/>
  <c r="N48" i="34"/>
  <c r="AA47" i="34"/>
  <c r="Z47" i="34"/>
  <c r="Y47" i="34"/>
  <c r="X47" i="34"/>
  <c r="V47" i="34"/>
  <c r="U47" i="34"/>
  <c r="T47" i="34"/>
  <c r="W47" i="34" s="1"/>
  <c r="N47" i="34"/>
  <c r="AA46" i="34"/>
  <c r="Z46" i="34"/>
  <c r="Y46" i="34"/>
  <c r="X46" i="34"/>
  <c r="V46" i="34"/>
  <c r="U46" i="34"/>
  <c r="W46" i="34" s="1"/>
  <c r="T46" i="34"/>
  <c r="N46" i="34"/>
  <c r="AA45" i="34"/>
  <c r="Z45" i="34"/>
  <c r="Y45" i="34"/>
  <c r="X45" i="34"/>
  <c r="V45" i="34"/>
  <c r="U45" i="34"/>
  <c r="T45" i="34"/>
  <c r="W45" i="34" s="1"/>
  <c r="N45" i="34"/>
  <c r="AA44" i="34"/>
  <c r="Z44" i="34"/>
  <c r="Y44" i="34"/>
  <c r="X44" i="34"/>
  <c r="V44" i="34"/>
  <c r="W44" i="34" s="1"/>
  <c r="U44" i="34"/>
  <c r="T44" i="34"/>
  <c r="N44" i="34"/>
  <c r="AA43" i="34"/>
  <c r="Z43" i="34"/>
  <c r="Y43" i="34"/>
  <c r="X43" i="34"/>
  <c r="V43" i="34"/>
  <c r="U43" i="34"/>
  <c r="T43" i="34"/>
  <c r="W43" i="34" s="1"/>
  <c r="N43" i="34"/>
  <c r="AA42" i="34"/>
  <c r="Z42" i="34"/>
  <c r="Y42" i="34"/>
  <c r="X42" i="34"/>
  <c r="V42" i="34"/>
  <c r="U42" i="34"/>
  <c r="W42" i="34" s="1"/>
  <c r="T42" i="34"/>
  <c r="N42" i="34"/>
  <c r="AA41" i="34"/>
  <c r="Z41" i="34"/>
  <c r="Y41" i="34"/>
  <c r="X41" i="34"/>
  <c r="V41" i="34"/>
  <c r="U41" i="34"/>
  <c r="T41" i="34"/>
  <c r="W41" i="34" s="1"/>
  <c r="N41" i="34"/>
  <c r="AA40" i="34"/>
  <c r="AA74" i="34" s="1"/>
  <c r="Z40" i="34"/>
  <c r="Y40" i="34"/>
  <c r="Y74" i="34" s="1"/>
  <c r="X40" i="34"/>
  <c r="X74" i="34" s="1"/>
  <c r="W40" i="34"/>
  <c r="V40" i="34"/>
  <c r="V74" i="34" s="1"/>
  <c r="U40" i="34"/>
  <c r="U74" i="34" s="1"/>
  <c r="T40" i="34"/>
  <c r="T74" i="34" s="1"/>
  <c r="N40" i="34"/>
  <c r="AA36" i="34"/>
  <c r="Z36" i="34"/>
  <c r="Y36" i="34"/>
  <c r="X36" i="34"/>
  <c r="V36" i="34"/>
  <c r="U36" i="34"/>
  <c r="T36" i="34"/>
  <c r="W36" i="34" s="1"/>
  <c r="N36" i="34"/>
  <c r="AA35" i="34"/>
  <c r="Z35" i="34"/>
  <c r="Y35" i="34"/>
  <c r="X35" i="34"/>
  <c r="V35" i="34"/>
  <c r="U35" i="34"/>
  <c r="T35" i="34"/>
  <c r="W35" i="34" s="1"/>
  <c r="N35" i="34"/>
  <c r="AA34" i="34"/>
  <c r="Z34" i="34"/>
  <c r="Y34" i="34"/>
  <c r="X34" i="34"/>
  <c r="W34" i="34"/>
  <c r="V34" i="34"/>
  <c r="U34" i="34"/>
  <c r="T34" i="34"/>
  <c r="N34" i="34"/>
  <c r="AA33" i="34"/>
  <c r="Z33" i="34"/>
  <c r="Y33" i="34"/>
  <c r="X33" i="34"/>
  <c r="V33" i="34"/>
  <c r="U33" i="34"/>
  <c r="T33" i="34"/>
  <c r="W33" i="34" s="1"/>
  <c r="N33" i="34"/>
  <c r="AA32" i="34"/>
  <c r="Z32" i="34"/>
  <c r="Y32" i="34"/>
  <c r="X32" i="34"/>
  <c r="V32" i="34"/>
  <c r="U32" i="34"/>
  <c r="T32" i="34"/>
  <c r="W32" i="34" s="1"/>
  <c r="N32" i="34"/>
  <c r="AA31" i="34"/>
  <c r="Z31" i="34"/>
  <c r="Y31" i="34"/>
  <c r="X31" i="34"/>
  <c r="V31" i="34"/>
  <c r="U31" i="34"/>
  <c r="T31" i="34"/>
  <c r="W31" i="34" s="1"/>
  <c r="N31" i="34"/>
  <c r="AA30" i="34"/>
  <c r="Z30" i="34"/>
  <c r="Y30" i="34"/>
  <c r="X30" i="34"/>
  <c r="W30" i="34"/>
  <c r="V30" i="34"/>
  <c r="U30" i="34"/>
  <c r="T30" i="34"/>
  <c r="N30" i="34"/>
  <c r="AA29" i="34"/>
  <c r="Z29" i="34"/>
  <c r="Y29" i="34"/>
  <c r="X29" i="34"/>
  <c r="V29" i="34"/>
  <c r="U29" i="34"/>
  <c r="T29" i="34"/>
  <c r="W29" i="34" s="1"/>
  <c r="N29" i="34"/>
  <c r="AA28" i="34"/>
  <c r="Z28" i="34"/>
  <c r="Y28" i="34"/>
  <c r="X28" i="34"/>
  <c r="V28" i="34"/>
  <c r="U28" i="34"/>
  <c r="T28" i="34"/>
  <c r="W28" i="34" s="1"/>
  <c r="N28" i="34"/>
  <c r="AA27" i="34"/>
  <c r="Z27" i="34"/>
  <c r="Y27" i="34"/>
  <c r="X27" i="34"/>
  <c r="V27" i="34"/>
  <c r="U27" i="34"/>
  <c r="T27" i="34"/>
  <c r="W27" i="34" s="1"/>
  <c r="N27" i="34"/>
  <c r="AA26" i="34"/>
  <c r="Z26" i="34"/>
  <c r="Y26" i="34"/>
  <c r="X26" i="34"/>
  <c r="W26" i="34"/>
  <c r="V26" i="34"/>
  <c r="U26" i="34"/>
  <c r="T26" i="34"/>
  <c r="N26" i="34"/>
  <c r="AA25" i="34"/>
  <c r="Z25" i="34"/>
  <c r="Y25" i="34"/>
  <c r="X25" i="34"/>
  <c r="V25" i="34"/>
  <c r="U25" i="34"/>
  <c r="T25" i="34"/>
  <c r="W25" i="34" s="1"/>
  <c r="N25" i="34"/>
  <c r="AA24" i="34"/>
  <c r="Z24" i="34"/>
  <c r="Y24" i="34"/>
  <c r="X24" i="34"/>
  <c r="V24" i="34"/>
  <c r="U24" i="34"/>
  <c r="T24" i="34"/>
  <c r="W24" i="34" s="1"/>
  <c r="N24" i="34"/>
  <c r="AA23" i="34"/>
  <c r="Z23" i="34"/>
  <c r="Y23" i="34"/>
  <c r="X23" i="34"/>
  <c r="V23" i="34"/>
  <c r="U23" i="34"/>
  <c r="T23" i="34"/>
  <c r="W23" i="34" s="1"/>
  <c r="N23" i="34"/>
  <c r="AA22" i="34"/>
  <c r="Z22" i="34"/>
  <c r="Y22" i="34"/>
  <c r="X22" i="34"/>
  <c r="W22" i="34"/>
  <c r="V22" i="34"/>
  <c r="U22" i="34"/>
  <c r="T22" i="34"/>
  <c r="N22" i="34"/>
  <c r="AA21" i="34"/>
  <c r="Z21" i="34"/>
  <c r="Y21" i="34"/>
  <c r="X21" i="34"/>
  <c r="V21" i="34"/>
  <c r="U21" i="34"/>
  <c r="T21" i="34"/>
  <c r="W21" i="34" s="1"/>
  <c r="N21" i="34"/>
  <c r="AA20" i="34"/>
  <c r="Z20" i="34"/>
  <c r="Y20" i="34"/>
  <c r="X20" i="34"/>
  <c r="V20" i="34"/>
  <c r="U20" i="34"/>
  <c r="T20" i="34"/>
  <c r="W20" i="34" s="1"/>
  <c r="N20" i="34"/>
  <c r="AA19" i="34"/>
  <c r="Z19" i="34"/>
  <c r="Y19" i="34"/>
  <c r="X19" i="34"/>
  <c r="V19" i="34"/>
  <c r="U19" i="34"/>
  <c r="T19" i="34"/>
  <c r="W19" i="34" s="1"/>
  <c r="N19" i="34"/>
  <c r="AA18" i="34"/>
  <c r="Z18" i="34"/>
  <c r="Y18" i="34"/>
  <c r="X18" i="34"/>
  <c r="W18" i="34"/>
  <c r="V18" i="34"/>
  <c r="U18" i="34"/>
  <c r="T18" i="34"/>
  <c r="N18" i="34"/>
  <c r="AA17" i="34"/>
  <c r="Z17" i="34"/>
  <c r="Y17" i="34"/>
  <c r="X17" i="34"/>
  <c r="V17" i="34"/>
  <c r="U17" i="34"/>
  <c r="T17" i="34"/>
  <c r="W17" i="34" s="1"/>
  <c r="N17" i="34"/>
  <c r="AA16" i="34"/>
  <c r="Z16" i="34"/>
  <c r="Y16" i="34"/>
  <c r="X16" i="34"/>
  <c r="V16" i="34"/>
  <c r="U16" i="34"/>
  <c r="T16" i="34"/>
  <c r="W16" i="34" s="1"/>
  <c r="N16" i="34"/>
  <c r="AA15" i="34"/>
  <c r="Z15" i="34"/>
  <c r="Y15" i="34"/>
  <c r="X15" i="34"/>
  <c r="V15" i="34"/>
  <c r="U15" i="34"/>
  <c r="T15" i="34"/>
  <c r="W15" i="34" s="1"/>
  <c r="N15" i="34"/>
  <c r="AA14" i="34"/>
  <c r="Z14" i="34"/>
  <c r="Y14" i="34"/>
  <c r="X14" i="34"/>
  <c r="W14" i="34"/>
  <c r="V14" i="34"/>
  <c r="U14" i="34"/>
  <c r="T14" i="34"/>
  <c r="N14" i="34"/>
  <c r="AA13" i="34"/>
  <c r="Z13" i="34"/>
  <c r="Y13" i="34"/>
  <c r="X13" i="34"/>
  <c r="V13" i="34"/>
  <c r="U13" i="34"/>
  <c r="T13" i="34"/>
  <c r="W13" i="34" s="1"/>
  <c r="N13" i="34"/>
  <c r="AA12" i="34"/>
  <c r="Z12" i="34"/>
  <c r="Y12" i="34"/>
  <c r="X12" i="34"/>
  <c r="V12" i="34"/>
  <c r="U12" i="34"/>
  <c r="T12" i="34"/>
  <c r="W12" i="34" s="1"/>
  <c r="N12" i="34"/>
  <c r="AA11" i="34"/>
  <c r="Z11" i="34"/>
  <c r="Y11" i="34"/>
  <c r="X11" i="34"/>
  <c r="V11" i="34"/>
  <c r="U11" i="34"/>
  <c r="T11" i="34"/>
  <c r="W11" i="34" s="1"/>
  <c r="N11" i="34"/>
  <c r="AA10" i="34"/>
  <c r="Z10" i="34"/>
  <c r="Y10" i="34"/>
  <c r="X10" i="34"/>
  <c r="W10" i="34"/>
  <c r="V10" i="34"/>
  <c r="U10" i="34"/>
  <c r="T10" i="34"/>
  <c r="N10" i="34"/>
  <c r="AA9" i="34"/>
  <c r="Z9" i="34"/>
  <c r="Y9" i="34"/>
  <c r="X9" i="34"/>
  <c r="V9" i="34"/>
  <c r="U9" i="34"/>
  <c r="T9" i="34"/>
  <c r="W9" i="34" s="1"/>
  <c r="N9" i="34"/>
  <c r="AA8" i="34"/>
  <c r="Z8" i="34"/>
  <c r="Y8" i="34"/>
  <c r="X8" i="34"/>
  <c r="V8" i="34"/>
  <c r="U8" i="34"/>
  <c r="T8" i="34"/>
  <c r="W8" i="34" s="1"/>
  <c r="N8" i="34"/>
  <c r="AA7" i="34"/>
  <c r="Z7" i="34"/>
  <c r="Y7" i="34"/>
  <c r="X7" i="34"/>
  <c r="V7" i="34"/>
  <c r="U7" i="34"/>
  <c r="U37" i="34" s="1"/>
  <c r="T7" i="34"/>
  <c r="W7" i="34" s="1"/>
  <c r="N7" i="34"/>
  <c r="AA6" i="34"/>
  <c r="Z6" i="34"/>
  <c r="Y6" i="34"/>
  <c r="X6" i="34"/>
  <c r="W6" i="34"/>
  <c r="V6" i="34"/>
  <c r="U6" i="34"/>
  <c r="T6" i="34"/>
  <c r="N6" i="34"/>
  <c r="AA5" i="34"/>
  <c r="Z5" i="34"/>
  <c r="Y5" i="34"/>
  <c r="X5" i="34"/>
  <c r="V5" i="34"/>
  <c r="U5" i="34"/>
  <c r="T5" i="34"/>
  <c r="W5" i="34" s="1"/>
  <c r="N5" i="34"/>
  <c r="AA4" i="34"/>
  <c r="AA37" i="34" s="1"/>
  <c r="AA111" i="34" s="1"/>
  <c r="Z4" i="34"/>
  <c r="Z37" i="34" s="1"/>
  <c r="Y4" i="34"/>
  <c r="Y37" i="34" s="1"/>
  <c r="X4" i="34"/>
  <c r="X37" i="34" s="1"/>
  <c r="X111" i="34" s="1"/>
  <c r="V4" i="34"/>
  <c r="V37" i="34" s="1"/>
  <c r="U4" i="34"/>
  <c r="T4" i="34"/>
  <c r="W4" i="34" s="1"/>
  <c r="N4" i="34"/>
  <c r="V134" i="34" l="1"/>
  <c r="W132" i="34"/>
  <c r="Z228" i="34"/>
  <c r="W234" i="34"/>
  <c r="W246" i="34" s="1"/>
  <c r="AA228" i="34"/>
  <c r="W316" i="34"/>
  <c r="X400" i="34"/>
  <c r="W74" i="34"/>
  <c r="U177" i="34"/>
  <c r="W294" i="34"/>
  <c r="W380" i="34"/>
  <c r="W37" i="34"/>
  <c r="V177" i="34"/>
  <c r="W451" i="34"/>
  <c r="W262" i="34"/>
  <c r="V111" i="34"/>
  <c r="U111" i="34"/>
  <c r="W185" i="34"/>
  <c r="U228" i="34"/>
  <c r="U327" i="34"/>
  <c r="W118" i="34"/>
  <c r="Y177" i="34"/>
  <c r="V202" i="34"/>
  <c r="V327" i="34"/>
  <c r="W399" i="34"/>
  <c r="Y111" i="34"/>
  <c r="W221" i="34"/>
  <c r="X327" i="34"/>
  <c r="X460" i="34" s="1"/>
  <c r="Z111" i="34"/>
  <c r="AA177" i="34"/>
  <c r="AA460" i="34" s="1"/>
  <c r="W164" i="34"/>
  <c r="W177" i="34" s="1"/>
  <c r="Y202" i="34"/>
  <c r="Y327" i="34"/>
  <c r="W421" i="34"/>
  <c r="T118" i="34"/>
  <c r="T134" i="34" s="1"/>
  <c r="W121" i="34"/>
  <c r="W125" i="34" s="1"/>
  <c r="W140" i="34"/>
  <c r="W142" i="34" s="1"/>
  <c r="W169" i="34"/>
  <c r="W175" i="34" s="1"/>
  <c r="W188" i="34"/>
  <c r="W193" i="34" s="1"/>
  <c r="T240" i="34"/>
  <c r="T246" i="34" s="1"/>
  <c r="W243" i="34"/>
  <c r="W245" i="34" s="1"/>
  <c r="W330" i="34"/>
  <c r="W361" i="34" s="1"/>
  <c r="W454" i="34"/>
  <c r="W458" i="34" s="1"/>
  <c r="T37" i="34"/>
  <c r="T111" i="34" s="1"/>
  <c r="U185" i="34"/>
  <c r="U202" i="34" s="1"/>
  <c r="T294" i="34"/>
  <c r="W297" i="34"/>
  <c r="W306" i="34" s="1"/>
  <c r="T421" i="34"/>
  <c r="W77" i="34"/>
  <c r="W110" i="34" s="1"/>
  <c r="T262" i="34"/>
  <c r="W265" i="34"/>
  <c r="W278" i="34" s="1"/>
  <c r="T399" i="34"/>
  <c r="T132" i="34"/>
  <c r="V175" i="34"/>
  <c r="T326" i="34"/>
  <c r="W196" i="34"/>
  <c r="W201" i="34" s="1"/>
  <c r="T316" i="34"/>
  <c r="T164" i="34"/>
  <c r="T177" i="34" s="1"/>
  <c r="W205" i="34"/>
  <c r="W215" i="34" s="1"/>
  <c r="W228" i="34" s="1"/>
  <c r="T227" i="34"/>
  <c r="T221" i="34"/>
  <c r="T228" i="34" s="1"/>
  <c r="T380" i="34"/>
  <c r="T400" i="34" s="1"/>
  <c r="U234" i="34"/>
  <c r="U246" i="34" s="1"/>
  <c r="T327" i="34" l="1"/>
  <c r="V460" i="34"/>
  <c r="U460" i="34"/>
  <c r="W327" i="34"/>
  <c r="Y460" i="34"/>
  <c r="W111" i="34"/>
  <c r="T460" i="34"/>
  <c r="W134" i="34"/>
  <c r="W400" i="34"/>
  <c r="Z460" i="34"/>
  <c r="W202" i="34"/>
  <c r="W460" i="34" l="1"/>
  <c r="AF465" i="33" l="1"/>
  <c r="AD465" i="33"/>
  <c r="AF464" i="33"/>
  <c r="AE464" i="33"/>
  <c r="AD464" i="33"/>
  <c r="AB464" i="33"/>
  <c r="AA464" i="33"/>
  <c r="AC464" i="33" s="1"/>
  <c r="Z464" i="33"/>
  <c r="Y464" i="33"/>
  <c r="X464" i="33"/>
  <c r="W464" i="33"/>
  <c r="R464" i="33"/>
  <c r="O464" i="33"/>
  <c r="AF463" i="33"/>
  <c r="AE463" i="33"/>
  <c r="AD463" i="33"/>
  <c r="AB463" i="33"/>
  <c r="AA463" i="33"/>
  <c r="Z463" i="33"/>
  <c r="Y463" i="33"/>
  <c r="X463" i="33"/>
  <c r="W463" i="33"/>
  <c r="R463" i="33"/>
  <c r="O463" i="33"/>
  <c r="AF462" i="33"/>
  <c r="AE462" i="33"/>
  <c r="AD462" i="33"/>
  <c r="AB462" i="33"/>
  <c r="AA462" i="33"/>
  <c r="AC462" i="33" s="1"/>
  <c r="Z462" i="33"/>
  <c r="Y462" i="33"/>
  <c r="X462" i="33"/>
  <c r="W462" i="33"/>
  <c r="R462" i="33"/>
  <c r="O462" i="33"/>
  <c r="AF461" i="33"/>
  <c r="AE461" i="33"/>
  <c r="AE465" i="33" s="1"/>
  <c r="AD461" i="33"/>
  <c r="AB461" i="33"/>
  <c r="AA461" i="33"/>
  <c r="Z461" i="33"/>
  <c r="Z465" i="33" s="1"/>
  <c r="Y461" i="33"/>
  <c r="Y465" i="33" s="1"/>
  <c r="X461" i="33"/>
  <c r="X465" i="33" s="1"/>
  <c r="W461" i="33"/>
  <c r="W465" i="33" s="1"/>
  <c r="R461" i="33"/>
  <c r="O461" i="33"/>
  <c r="AD458" i="33"/>
  <c r="AB458" i="33"/>
  <c r="AA458" i="33"/>
  <c r="AF457" i="33"/>
  <c r="AE457" i="33"/>
  <c r="AD457" i="33"/>
  <c r="AB457" i="33"/>
  <c r="AC457" i="33" s="1"/>
  <c r="AA457" i="33"/>
  <c r="Z457" i="33"/>
  <c r="Y457" i="33"/>
  <c r="X457" i="33"/>
  <c r="W457" i="33"/>
  <c r="R457" i="33"/>
  <c r="O457" i="33"/>
  <c r="AF456" i="33"/>
  <c r="AE456" i="33"/>
  <c r="AD456" i="33"/>
  <c r="AB456" i="33"/>
  <c r="AC456" i="33" s="1"/>
  <c r="AA456" i="33"/>
  <c r="Y456" i="33"/>
  <c r="Z456" i="33" s="1"/>
  <c r="X456" i="33"/>
  <c r="W456" i="33"/>
  <c r="R456" i="33"/>
  <c r="O456" i="33"/>
  <c r="AF455" i="33"/>
  <c r="AE455" i="33"/>
  <c r="AD455" i="33"/>
  <c r="AB455" i="33"/>
  <c r="AC455" i="33" s="1"/>
  <c r="AA455" i="33"/>
  <c r="Z455" i="33"/>
  <c r="Y455" i="33"/>
  <c r="X455" i="33"/>
  <c r="W455" i="33"/>
  <c r="R455" i="33"/>
  <c r="O455" i="33"/>
  <c r="AF454" i="33"/>
  <c r="AE454" i="33"/>
  <c r="AD454" i="33"/>
  <c r="AB454" i="33"/>
  <c r="AC454" i="33" s="1"/>
  <c r="AA454" i="33"/>
  <c r="Y454" i="33"/>
  <c r="Z454" i="33" s="1"/>
  <c r="X454" i="33"/>
  <c r="W454" i="33"/>
  <c r="R454" i="33"/>
  <c r="O454" i="33"/>
  <c r="AF453" i="33"/>
  <c r="AE453" i="33"/>
  <c r="AD453" i="33"/>
  <c r="AB453" i="33"/>
  <c r="AC453" i="33" s="1"/>
  <c r="AA453" i="33"/>
  <c r="Z453" i="33"/>
  <c r="Y453" i="33"/>
  <c r="X453" i="33"/>
  <c r="W453" i="33"/>
  <c r="R453" i="33"/>
  <c r="O453" i="33"/>
  <c r="AF452" i="33"/>
  <c r="AE452" i="33"/>
  <c r="AD452" i="33"/>
  <c r="AB452" i="33"/>
  <c r="AC452" i="33" s="1"/>
  <c r="AA452" i="33"/>
  <c r="Y452" i="33"/>
  <c r="Z452" i="33" s="1"/>
  <c r="X452" i="33"/>
  <c r="W452" i="33"/>
  <c r="R452" i="33"/>
  <c r="O452" i="33"/>
  <c r="AF451" i="33"/>
  <c r="AE451" i="33"/>
  <c r="AD451" i="33"/>
  <c r="AB451" i="33"/>
  <c r="AC451" i="33" s="1"/>
  <c r="AA451" i="33"/>
  <c r="Y451" i="33"/>
  <c r="Z451" i="33" s="1"/>
  <c r="X451" i="33"/>
  <c r="W451" i="33"/>
  <c r="R451" i="33"/>
  <c r="O451" i="33"/>
  <c r="AF450" i="33"/>
  <c r="AE450" i="33"/>
  <c r="AD450" i="33"/>
  <c r="AB450" i="33"/>
  <c r="AC450" i="33" s="1"/>
  <c r="AA450" i="33"/>
  <c r="Z450" i="33"/>
  <c r="Y450" i="33"/>
  <c r="X450" i="33"/>
  <c r="W450" i="33"/>
  <c r="R450" i="33"/>
  <c r="O450" i="33"/>
  <c r="AF449" i="33"/>
  <c r="AE449" i="33"/>
  <c r="AD449" i="33"/>
  <c r="AB449" i="33"/>
  <c r="AC449" i="33" s="1"/>
  <c r="AA449" i="33"/>
  <c r="Z449" i="33"/>
  <c r="Y449" i="33"/>
  <c r="X449" i="33"/>
  <c r="W449" i="33"/>
  <c r="R449" i="33"/>
  <c r="O449" i="33"/>
  <c r="AF448" i="33"/>
  <c r="AE448" i="33"/>
  <c r="AD448" i="33"/>
  <c r="AB448" i="33"/>
  <c r="AC448" i="33" s="1"/>
  <c r="AA448" i="33"/>
  <c r="Y448" i="33"/>
  <c r="Z448" i="33" s="1"/>
  <c r="X448" i="33"/>
  <c r="W448" i="33"/>
  <c r="R448" i="33"/>
  <c r="O448" i="33"/>
  <c r="AF447" i="33"/>
  <c r="AE447" i="33"/>
  <c r="AD447" i="33"/>
  <c r="AB447" i="33"/>
  <c r="AC447" i="33" s="1"/>
  <c r="AA447" i="33"/>
  <c r="Y447" i="33"/>
  <c r="Z447" i="33" s="1"/>
  <c r="X447" i="33"/>
  <c r="W447" i="33"/>
  <c r="R447" i="33"/>
  <c r="O447" i="33"/>
  <c r="AF446" i="33"/>
  <c r="AE446" i="33"/>
  <c r="AD446" i="33"/>
  <c r="AB446" i="33"/>
  <c r="AC446" i="33" s="1"/>
  <c r="AA446" i="33"/>
  <c r="Z446" i="33"/>
  <c r="Y446" i="33"/>
  <c r="X446" i="33"/>
  <c r="W446" i="33"/>
  <c r="R446" i="33"/>
  <c r="O446" i="33"/>
  <c r="AF445" i="33"/>
  <c r="AE445" i="33"/>
  <c r="AD445" i="33"/>
  <c r="AB445" i="33"/>
  <c r="AC445" i="33" s="1"/>
  <c r="AA445" i="33"/>
  <c r="Z445" i="33"/>
  <c r="Y445" i="33"/>
  <c r="X445" i="33"/>
  <c r="W445" i="33"/>
  <c r="R445" i="33"/>
  <c r="O445" i="33"/>
  <c r="AF444" i="33"/>
  <c r="AE444" i="33"/>
  <c r="AD444" i="33"/>
  <c r="AB444" i="33"/>
  <c r="AC444" i="33" s="1"/>
  <c r="AA444" i="33"/>
  <c r="Y444" i="33"/>
  <c r="Z444" i="33" s="1"/>
  <c r="X444" i="33"/>
  <c r="W444" i="33"/>
  <c r="R444" i="33"/>
  <c r="O444" i="33"/>
  <c r="AF443" i="33"/>
  <c r="AE443" i="33"/>
  <c r="AD443" i="33"/>
  <c r="AB443" i="33"/>
  <c r="AC443" i="33" s="1"/>
  <c r="AA443" i="33"/>
  <c r="Z443" i="33"/>
  <c r="Y443" i="33"/>
  <c r="X443" i="33"/>
  <c r="W443" i="33"/>
  <c r="R443" i="33"/>
  <c r="O443" i="33"/>
  <c r="AF442" i="33"/>
  <c r="AE442" i="33"/>
  <c r="AD442" i="33"/>
  <c r="AB442" i="33"/>
  <c r="AC442" i="33" s="1"/>
  <c r="AA442" i="33"/>
  <c r="Y442" i="33"/>
  <c r="Z442" i="33" s="1"/>
  <c r="X442" i="33"/>
  <c r="W442" i="33"/>
  <c r="R442" i="33"/>
  <c r="O442" i="33"/>
  <c r="AF441" i="33"/>
  <c r="AE441" i="33"/>
  <c r="AD441" i="33"/>
  <c r="AB441" i="33"/>
  <c r="AC441" i="33" s="1"/>
  <c r="AA441" i="33"/>
  <c r="Z441" i="33"/>
  <c r="Y441" i="33"/>
  <c r="X441" i="33"/>
  <c r="W441" i="33"/>
  <c r="R441" i="33"/>
  <c r="O441" i="33"/>
  <c r="AF440" i="33"/>
  <c r="AE440" i="33"/>
  <c r="AD440" i="33"/>
  <c r="AB440" i="33"/>
  <c r="AC440" i="33" s="1"/>
  <c r="AA440" i="33"/>
  <c r="Y440" i="33"/>
  <c r="Z440" i="33" s="1"/>
  <c r="X440" i="33"/>
  <c r="W440" i="33"/>
  <c r="R440" i="33"/>
  <c r="O440" i="33"/>
  <c r="AF439" i="33"/>
  <c r="AE439" i="33"/>
  <c r="AD439" i="33"/>
  <c r="AB439" i="33"/>
  <c r="AC439" i="33" s="1"/>
  <c r="AA439" i="33"/>
  <c r="Y439" i="33"/>
  <c r="Z439" i="33" s="1"/>
  <c r="X439" i="33"/>
  <c r="W439" i="33"/>
  <c r="R439" i="33"/>
  <c r="O439" i="33"/>
  <c r="AF438" i="33"/>
  <c r="AE438" i="33"/>
  <c r="AD438" i="33"/>
  <c r="AB438" i="33"/>
  <c r="AC438" i="33" s="1"/>
  <c r="AA438" i="33"/>
  <c r="Z438" i="33"/>
  <c r="Y438" i="33"/>
  <c r="X438" i="33"/>
  <c r="W438" i="33"/>
  <c r="R438" i="33"/>
  <c r="O438" i="33"/>
  <c r="AF437" i="33"/>
  <c r="AE437" i="33"/>
  <c r="AD437" i="33"/>
  <c r="AB437" i="33"/>
  <c r="AC437" i="33" s="1"/>
  <c r="AA437" i="33"/>
  <c r="Z437" i="33"/>
  <c r="Y437" i="33"/>
  <c r="X437" i="33"/>
  <c r="W437" i="33"/>
  <c r="R437" i="33"/>
  <c r="O437" i="33"/>
  <c r="AF436" i="33"/>
  <c r="AE436" i="33"/>
  <c r="AD436" i="33"/>
  <c r="AB436" i="33"/>
  <c r="AC436" i="33" s="1"/>
  <c r="AA436" i="33"/>
  <c r="Y436" i="33"/>
  <c r="Z436" i="33" s="1"/>
  <c r="X436" i="33"/>
  <c r="W436" i="33"/>
  <c r="R436" i="33"/>
  <c r="O436" i="33"/>
  <c r="AF435" i="33"/>
  <c r="AE435" i="33"/>
  <c r="AD435" i="33"/>
  <c r="AB435" i="33"/>
  <c r="AC435" i="33" s="1"/>
  <c r="AA435" i="33"/>
  <c r="Y435" i="33"/>
  <c r="Z435" i="33" s="1"/>
  <c r="X435" i="33"/>
  <c r="W435" i="33"/>
  <c r="R435" i="33"/>
  <c r="O435" i="33"/>
  <c r="AF434" i="33"/>
  <c r="AE434" i="33"/>
  <c r="AD434" i="33"/>
  <c r="AB434" i="33"/>
  <c r="AC434" i="33" s="1"/>
  <c r="AA434" i="33"/>
  <c r="Y434" i="33"/>
  <c r="Z434" i="33" s="1"/>
  <c r="X434" i="33"/>
  <c r="W434" i="33"/>
  <c r="R434" i="33"/>
  <c r="O434" i="33"/>
  <c r="AF433" i="33"/>
  <c r="AE433" i="33"/>
  <c r="AD433" i="33"/>
  <c r="AB433" i="33"/>
  <c r="AC433" i="33" s="1"/>
  <c r="AA433" i="33"/>
  <c r="Z433" i="33"/>
  <c r="Y433" i="33"/>
  <c r="X433" i="33"/>
  <c r="W433" i="33"/>
  <c r="R433" i="33"/>
  <c r="O433" i="33"/>
  <c r="AF432" i="33"/>
  <c r="AE432" i="33"/>
  <c r="AD432" i="33"/>
  <c r="AB432" i="33"/>
  <c r="AC432" i="33" s="1"/>
  <c r="AA432" i="33"/>
  <c r="Y432" i="33"/>
  <c r="Z432" i="33" s="1"/>
  <c r="X432" i="33"/>
  <c r="W432" i="33"/>
  <c r="R432" i="33"/>
  <c r="O432" i="33"/>
  <c r="AF431" i="33"/>
  <c r="AF458" i="33" s="1"/>
  <c r="AE431" i="33"/>
  <c r="AE458" i="33" s="1"/>
  <c r="AD431" i="33"/>
  <c r="AB431" i="33"/>
  <c r="AC431" i="33" s="1"/>
  <c r="AA431" i="33"/>
  <c r="Z431" i="33"/>
  <c r="Y431" i="33"/>
  <c r="X431" i="33"/>
  <c r="X458" i="33" s="1"/>
  <c r="W431" i="33"/>
  <c r="W458" i="33" s="1"/>
  <c r="R431" i="33"/>
  <c r="O431" i="33"/>
  <c r="AB428" i="33"/>
  <c r="Y428" i="33"/>
  <c r="AF427" i="33"/>
  <c r="AE427" i="33"/>
  <c r="AD427" i="33"/>
  <c r="AC427" i="33"/>
  <c r="AB427" i="33"/>
  <c r="AA427" i="33"/>
  <c r="Y427" i="33"/>
  <c r="X427" i="33"/>
  <c r="W427" i="33"/>
  <c r="Z427" i="33" s="1"/>
  <c r="R427" i="33"/>
  <c r="O427" i="33"/>
  <c r="AF426" i="33"/>
  <c r="AE426" i="33"/>
  <c r="AD426" i="33"/>
  <c r="AC426" i="33"/>
  <c r="AB426" i="33"/>
  <c r="AA426" i="33"/>
  <c r="Y426" i="33"/>
  <c r="X426" i="33"/>
  <c r="W426" i="33"/>
  <c r="R426" i="33"/>
  <c r="O426" i="33"/>
  <c r="AF425" i="33"/>
  <c r="AE425" i="33"/>
  <c r="AD425" i="33"/>
  <c r="AC425" i="33"/>
  <c r="AB425" i="33"/>
  <c r="AA425" i="33"/>
  <c r="Y425" i="33"/>
  <c r="X425" i="33"/>
  <c r="W425" i="33"/>
  <c r="R425" i="33"/>
  <c r="O425" i="33"/>
  <c r="AF424" i="33"/>
  <c r="AE424" i="33"/>
  <c r="AD424" i="33"/>
  <c r="AC424" i="33"/>
  <c r="AB424" i="33"/>
  <c r="AA424" i="33"/>
  <c r="Y424" i="33"/>
  <c r="X424" i="33"/>
  <c r="W424" i="33"/>
  <c r="Z424" i="33" s="1"/>
  <c r="R424" i="33"/>
  <c r="O424" i="33"/>
  <c r="AF423" i="33"/>
  <c r="AE423" i="33"/>
  <c r="AD423" i="33"/>
  <c r="AC423" i="33"/>
  <c r="AB423" i="33"/>
  <c r="AA423" i="33"/>
  <c r="Y423" i="33"/>
  <c r="X423" i="33"/>
  <c r="W423" i="33"/>
  <c r="R423" i="33"/>
  <c r="O423" i="33"/>
  <c r="AF422" i="33"/>
  <c r="AE422" i="33"/>
  <c r="AD422" i="33"/>
  <c r="AC422" i="33"/>
  <c r="AB422" i="33"/>
  <c r="AA422" i="33"/>
  <c r="Y422" i="33"/>
  <c r="X422" i="33"/>
  <c r="W422" i="33"/>
  <c r="Z422" i="33" s="1"/>
  <c r="R422" i="33"/>
  <c r="O422" i="33"/>
  <c r="AF421" i="33"/>
  <c r="AE421" i="33"/>
  <c r="AD421" i="33"/>
  <c r="AC421" i="33"/>
  <c r="AB421" i="33"/>
  <c r="AA421" i="33"/>
  <c r="Y421" i="33"/>
  <c r="X421" i="33"/>
  <c r="W421" i="33"/>
  <c r="R421" i="33"/>
  <c r="O421" i="33"/>
  <c r="AF420" i="33"/>
  <c r="AE420" i="33"/>
  <c r="AD420" i="33"/>
  <c r="AC420" i="33"/>
  <c r="AB420" i="33"/>
  <c r="AA420" i="33"/>
  <c r="Y420" i="33"/>
  <c r="X420" i="33"/>
  <c r="W420" i="33"/>
  <c r="Z420" i="33" s="1"/>
  <c r="R420" i="33"/>
  <c r="O420" i="33"/>
  <c r="AF419" i="33"/>
  <c r="AE419" i="33"/>
  <c r="AD419" i="33"/>
  <c r="AC419" i="33"/>
  <c r="AB419" i="33"/>
  <c r="AA419" i="33"/>
  <c r="Y419" i="33"/>
  <c r="X419" i="33"/>
  <c r="W419" i="33"/>
  <c r="R419" i="33"/>
  <c r="O419" i="33"/>
  <c r="AF418" i="33"/>
  <c r="AE418" i="33"/>
  <c r="AD418" i="33"/>
  <c r="AC418" i="33"/>
  <c r="AB418" i="33"/>
  <c r="AA418" i="33"/>
  <c r="Y418" i="33"/>
  <c r="X418" i="33"/>
  <c r="W418" i="33"/>
  <c r="R418" i="33"/>
  <c r="O418" i="33"/>
  <c r="AF417" i="33"/>
  <c r="AE417" i="33"/>
  <c r="AD417" i="33"/>
  <c r="AC417" i="33"/>
  <c r="AB417" i="33"/>
  <c r="AA417" i="33"/>
  <c r="Y417" i="33"/>
  <c r="X417" i="33"/>
  <c r="W417" i="33"/>
  <c r="R417" i="33"/>
  <c r="O417" i="33"/>
  <c r="AF416" i="33"/>
  <c r="AE416" i="33"/>
  <c r="AD416" i="33"/>
  <c r="AC416" i="33"/>
  <c r="AB416" i="33"/>
  <c r="AA416" i="33"/>
  <c r="Y416" i="33"/>
  <c r="X416" i="33"/>
  <c r="W416" i="33"/>
  <c r="Z416" i="33" s="1"/>
  <c r="R416" i="33"/>
  <c r="O416" i="33"/>
  <c r="AF415" i="33"/>
  <c r="AE415" i="33"/>
  <c r="AD415" i="33"/>
  <c r="AC415" i="33"/>
  <c r="AB415" i="33"/>
  <c r="AA415" i="33"/>
  <c r="Y415" i="33"/>
  <c r="X415" i="33"/>
  <c r="W415" i="33"/>
  <c r="Z415" i="33" s="1"/>
  <c r="R415" i="33"/>
  <c r="O415" i="33"/>
  <c r="AF414" i="33"/>
  <c r="AE414" i="33"/>
  <c r="AD414" i="33"/>
  <c r="AC414" i="33"/>
  <c r="AB414" i="33"/>
  <c r="AA414" i="33"/>
  <c r="Y414" i="33"/>
  <c r="X414" i="33"/>
  <c r="W414" i="33"/>
  <c r="Z414" i="33" s="1"/>
  <c r="R414" i="33"/>
  <c r="O414" i="33"/>
  <c r="AF413" i="33"/>
  <c r="AE413" i="33"/>
  <c r="AD413" i="33"/>
  <c r="AC413" i="33"/>
  <c r="AB413" i="33"/>
  <c r="AA413" i="33"/>
  <c r="Y413" i="33"/>
  <c r="X413" i="33"/>
  <c r="W413" i="33"/>
  <c r="R413" i="33"/>
  <c r="O413" i="33"/>
  <c r="AF412" i="33"/>
  <c r="AE412" i="33"/>
  <c r="AD412" i="33"/>
  <c r="AC412" i="33"/>
  <c r="AB412" i="33"/>
  <c r="AA412" i="33"/>
  <c r="Y412" i="33"/>
  <c r="X412" i="33"/>
  <c r="W412" i="33"/>
  <c r="Z412" i="33" s="1"/>
  <c r="R412" i="33"/>
  <c r="O412" i="33"/>
  <c r="AF411" i="33"/>
  <c r="AE411" i="33"/>
  <c r="AD411" i="33"/>
  <c r="AC411" i="33"/>
  <c r="AB411" i="33"/>
  <c r="AA411" i="33"/>
  <c r="Y411" i="33"/>
  <c r="X411" i="33"/>
  <c r="W411" i="33"/>
  <c r="R411" i="33"/>
  <c r="O411" i="33"/>
  <c r="AF410" i="33"/>
  <c r="AF428" i="33" s="1"/>
  <c r="AE410" i="33"/>
  <c r="AE428" i="33" s="1"/>
  <c r="AD410" i="33"/>
  <c r="AD428" i="33" s="1"/>
  <c r="AC410" i="33"/>
  <c r="AC428" i="33" s="1"/>
  <c r="AB410" i="33"/>
  <c r="AA410" i="33"/>
  <c r="AA428" i="33" s="1"/>
  <c r="Y410" i="33"/>
  <c r="X410" i="33"/>
  <c r="W410" i="33"/>
  <c r="R410" i="33"/>
  <c r="O410" i="33"/>
  <c r="X406" i="33"/>
  <c r="AF405" i="33"/>
  <c r="AE405" i="33"/>
  <c r="AD405" i="33"/>
  <c r="AC405" i="33"/>
  <c r="AB405" i="33"/>
  <c r="AA405" i="33"/>
  <c r="Z405" i="33"/>
  <c r="Y405" i="33"/>
  <c r="X405" i="33"/>
  <c r="W405" i="33"/>
  <c r="R405" i="33"/>
  <c r="O405" i="33"/>
  <c r="AF404" i="33"/>
  <c r="AE404" i="33"/>
  <c r="AD404" i="33"/>
  <c r="AC404" i="33"/>
  <c r="AB404" i="33"/>
  <c r="AA404" i="33"/>
  <c r="Z404" i="33"/>
  <c r="Y404" i="33"/>
  <c r="X404" i="33"/>
  <c r="W404" i="33"/>
  <c r="R404" i="33"/>
  <c r="O404" i="33"/>
  <c r="AF403" i="33"/>
  <c r="AE403" i="33"/>
  <c r="AD403" i="33"/>
  <c r="AC403" i="33"/>
  <c r="AB403" i="33"/>
  <c r="AA403" i="33"/>
  <c r="Z403" i="33"/>
  <c r="Y403" i="33"/>
  <c r="X403" i="33"/>
  <c r="W403" i="33"/>
  <c r="R403" i="33"/>
  <c r="O403" i="33"/>
  <c r="AF402" i="33"/>
  <c r="AE402" i="33"/>
  <c r="AD402" i="33"/>
  <c r="AC402" i="33"/>
  <c r="AB402" i="33"/>
  <c r="AA402" i="33"/>
  <c r="Z402" i="33"/>
  <c r="Y402" i="33"/>
  <c r="X402" i="33"/>
  <c r="W402" i="33"/>
  <c r="R402" i="33"/>
  <c r="O402" i="33"/>
  <c r="AF401" i="33"/>
  <c r="AE401" i="33"/>
  <c r="AD401" i="33"/>
  <c r="AC401" i="33"/>
  <c r="AB401" i="33"/>
  <c r="AA401" i="33"/>
  <c r="Z401" i="33"/>
  <c r="Y401" i="33"/>
  <c r="X401" i="33"/>
  <c r="W401" i="33"/>
  <c r="R401" i="33"/>
  <c r="O401" i="33"/>
  <c r="AF400" i="33"/>
  <c r="AE400" i="33"/>
  <c r="AD400" i="33"/>
  <c r="AC400" i="33"/>
  <c r="AB400" i="33"/>
  <c r="AA400" i="33"/>
  <c r="Z400" i="33"/>
  <c r="Y400" i="33"/>
  <c r="X400" i="33"/>
  <c r="W400" i="33"/>
  <c r="R400" i="33"/>
  <c r="O400" i="33"/>
  <c r="AF399" i="33"/>
  <c r="AE399" i="33"/>
  <c r="AD399" i="33"/>
  <c r="AC399" i="33"/>
  <c r="AB399" i="33"/>
  <c r="AA399" i="33"/>
  <c r="Z399" i="33"/>
  <c r="Y399" i="33"/>
  <c r="X399" i="33"/>
  <c r="W399" i="33"/>
  <c r="R399" i="33"/>
  <c r="O399" i="33"/>
  <c r="AF398" i="33"/>
  <c r="AE398" i="33"/>
  <c r="AD398" i="33"/>
  <c r="AC398" i="33"/>
  <c r="AB398" i="33"/>
  <c r="AA398" i="33"/>
  <c r="Z398" i="33"/>
  <c r="Y398" i="33"/>
  <c r="X398" i="33"/>
  <c r="W398" i="33"/>
  <c r="R398" i="33"/>
  <c r="O398" i="33"/>
  <c r="AF397" i="33"/>
  <c r="AE397" i="33"/>
  <c r="AD397" i="33"/>
  <c r="AC397" i="33"/>
  <c r="AB397" i="33"/>
  <c r="AA397" i="33"/>
  <c r="Z397" i="33"/>
  <c r="Y397" i="33"/>
  <c r="X397" i="33"/>
  <c r="W397" i="33"/>
  <c r="R397" i="33"/>
  <c r="O397" i="33"/>
  <c r="AF396" i="33"/>
  <c r="AE396" i="33"/>
  <c r="AD396" i="33"/>
  <c r="AC396" i="33"/>
  <c r="AB396" i="33"/>
  <c r="AA396" i="33"/>
  <c r="Z396" i="33"/>
  <c r="Y396" i="33"/>
  <c r="X396" i="33"/>
  <c r="W396" i="33"/>
  <c r="R396" i="33"/>
  <c r="O396" i="33"/>
  <c r="AF395" i="33"/>
  <c r="AE395" i="33"/>
  <c r="AD395" i="33"/>
  <c r="AC395" i="33"/>
  <c r="AB395" i="33"/>
  <c r="AA395" i="33"/>
  <c r="Z395" i="33"/>
  <c r="Y395" i="33"/>
  <c r="X395" i="33"/>
  <c r="W395" i="33"/>
  <c r="R395" i="33"/>
  <c r="O395" i="33"/>
  <c r="AF394" i="33"/>
  <c r="AE394" i="33"/>
  <c r="AD394" i="33"/>
  <c r="AC394" i="33"/>
  <c r="AB394" i="33"/>
  <c r="AA394" i="33"/>
  <c r="Z394" i="33"/>
  <c r="Y394" i="33"/>
  <c r="X394" i="33"/>
  <c r="W394" i="33"/>
  <c r="R394" i="33"/>
  <c r="O394" i="33"/>
  <c r="AF393" i="33"/>
  <c r="AE393" i="33"/>
  <c r="AD393" i="33"/>
  <c r="AC393" i="33"/>
  <c r="AB393" i="33"/>
  <c r="AA393" i="33"/>
  <c r="Z393" i="33"/>
  <c r="Y393" i="33"/>
  <c r="X393" i="33"/>
  <c r="W393" i="33"/>
  <c r="R393" i="33"/>
  <c r="O393" i="33"/>
  <c r="AF392" i="33"/>
  <c r="AE392" i="33"/>
  <c r="AD392" i="33"/>
  <c r="AC392" i="33"/>
  <c r="AB392" i="33"/>
  <c r="AA392" i="33"/>
  <c r="Z392" i="33"/>
  <c r="Y392" i="33"/>
  <c r="X392" i="33"/>
  <c r="W392" i="33"/>
  <c r="R392" i="33"/>
  <c r="O392" i="33"/>
  <c r="AF391" i="33"/>
  <c r="AE391" i="33"/>
  <c r="AD391" i="33"/>
  <c r="AC391" i="33"/>
  <c r="AB391" i="33"/>
  <c r="AA391" i="33"/>
  <c r="Z391" i="33"/>
  <c r="Y391" i="33"/>
  <c r="X391" i="33"/>
  <c r="W391" i="33"/>
  <c r="R391" i="33"/>
  <c r="O391" i="33"/>
  <c r="AF390" i="33"/>
  <c r="AE390" i="33"/>
  <c r="AD390" i="33"/>
  <c r="AC390" i="33"/>
  <c r="AB390" i="33"/>
  <c r="AA390" i="33"/>
  <c r="Z390" i="33"/>
  <c r="Y390" i="33"/>
  <c r="X390" i="33"/>
  <c r="W390" i="33"/>
  <c r="R390" i="33"/>
  <c r="O390" i="33"/>
  <c r="AF389" i="33"/>
  <c r="AF406" i="33" s="1"/>
  <c r="AE389" i="33"/>
  <c r="AE406" i="33" s="1"/>
  <c r="AD389" i="33"/>
  <c r="AD406" i="33" s="1"/>
  <c r="AC389" i="33"/>
  <c r="AC406" i="33" s="1"/>
  <c r="AB389" i="33"/>
  <c r="AB406" i="33" s="1"/>
  <c r="AA389" i="33"/>
  <c r="AA406" i="33" s="1"/>
  <c r="Z389" i="33"/>
  <c r="Z406" i="33" s="1"/>
  <c r="Y389" i="33"/>
  <c r="Y406" i="33" s="1"/>
  <c r="X389" i="33"/>
  <c r="W389" i="33"/>
  <c r="W406" i="33" s="1"/>
  <c r="R389" i="33"/>
  <c r="O389" i="33"/>
  <c r="AF386" i="33"/>
  <c r="AE386" i="33"/>
  <c r="AF385" i="33"/>
  <c r="AE385" i="33"/>
  <c r="AD385" i="33"/>
  <c r="AB385" i="33"/>
  <c r="AC385" i="33" s="1"/>
  <c r="AA385" i="33"/>
  <c r="Z385" i="33"/>
  <c r="Y385" i="33"/>
  <c r="X385" i="33"/>
  <c r="W385" i="33"/>
  <c r="R385" i="33"/>
  <c r="O385" i="33"/>
  <c r="AF384" i="33"/>
  <c r="AE384" i="33"/>
  <c r="AD384" i="33"/>
  <c r="AB384" i="33"/>
  <c r="AC384" i="33" s="1"/>
  <c r="AA384" i="33"/>
  <c r="Z384" i="33"/>
  <c r="Y384" i="33"/>
  <c r="X384" i="33"/>
  <c r="W384" i="33"/>
  <c r="R384" i="33"/>
  <c r="O384" i="33"/>
  <c r="AF383" i="33"/>
  <c r="AE383" i="33"/>
  <c r="AD383" i="33"/>
  <c r="AB383" i="33"/>
  <c r="AC383" i="33" s="1"/>
  <c r="AA383" i="33"/>
  <c r="Z383" i="33"/>
  <c r="Y383" i="33"/>
  <c r="X383" i="33"/>
  <c r="W383" i="33"/>
  <c r="R383" i="33"/>
  <c r="O383" i="33"/>
  <c r="AF382" i="33"/>
  <c r="AE382" i="33"/>
  <c r="AD382" i="33"/>
  <c r="AB382" i="33"/>
  <c r="AC382" i="33" s="1"/>
  <c r="AA382" i="33"/>
  <c r="Z382" i="33"/>
  <c r="Y382" i="33"/>
  <c r="X382" i="33"/>
  <c r="W382" i="33"/>
  <c r="R382" i="33"/>
  <c r="O382" i="33"/>
  <c r="AF381" i="33"/>
  <c r="AE381" i="33"/>
  <c r="AD381" i="33"/>
  <c r="AB381" i="33"/>
  <c r="AC381" i="33" s="1"/>
  <c r="AA381" i="33"/>
  <c r="Z381" i="33"/>
  <c r="Y381" i="33"/>
  <c r="X381" i="33"/>
  <c r="W381" i="33"/>
  <c r="R381" i="33"/>
  <c r="O381" i="33"/>
  <c r="AF380" i="33"/>
  <c r="AE380" i="33"/>
  <c r="AD380" i="33"/>
  <c r="AB380" i="33"/>
  <c r="AC380" i="33" s="1"/>
  <c r="AA380" i="33"/>
  <c r="Z380" i="33"/>
  <c r="Y380" i="33"/>
  <c r="X380" i="33"/>
  <c r="W380" i="33"/>
  <c r="R380" i="33"/>
  <c r="N380" i="33"/>
  <c r="O380" i="33" s="1"/>
  <c r="AF379" i="33"/>
  <c r="AE379" i="33"/>
  <c r="AD379" i="33"/>
  <c r="AC379" i="33"/>
  <c r="AB379" i="33"/>
  <c r="AA379" i="33"/>
  <c r="Z379" i="33"/>
  <c r="Y379" i="33"/>
  <c r="X379" i="33"/>
  <c r="W379" i="33"/>
  <c r="R379" i="33"/>
  <c r="O379" i="33"/>
  <c r="AF378" i="33"/>
  <c r="AE378" i="33"/>
  <c r="AD378" i="33"/>
  <c r="AC378" i="33"/>
  <c r="AB378" i="33"/>
  <c r="AA378" i="33"/>
  <c r="Z378" i="33"/>
  <c r="Y378" i="33"/>
  <c r="X378" i="33"/>
  <c r="W378" i="33"/>
  <c r="R378" i="33"/>
  <c r="O378" i="33"/>
  <c r="AF377" i="33"/>
  <c r="AE377" i="33"/>
  <c r="AD377" i="33"/>
  <c r="AC377" i="33"/>
  <c r="AB377" i="33"/>
  <c r="AA377" i="33"/>
  <c r="Z377" i="33"/>
  <c r="Y377" i="33"/>
  <c r="X377" i="33"/>
  <c r="W377" i="33"/>
  <c r="R377" i="33"/>
  <c r="O377" i="33"/>
  <c r="AF376" i="33"/>
  <c r="AE376" i="33"/>
  <c r="AD376" i="33"/>
  <c r="AC376" i="33"/>
  <c r="AB376" i="33"/>
  <c r="AA376" i="33"/>
  <c r="Z376" i="33"/>
  <c r="Y376" i="33"/>
  <c r="X376" i="33"/>
  <c r="W376" i="33"/>
  <c r="R376" i="33"/>
  <c r="O376" i="33"/>
  <c r="AF375" i="33"/>
  <c r="AE375" i="33"/>
  <c r="AD375" i="33"/>
  <c r="AC375" i="33"/>
  <c r="AB375" i="33"/>
  <c r="AA375" i="33"/>
  <c r="Z375" i="33"/>
  <c r="Y375" i="33"/>
  <c r="X375" i="33"/>
  <c r="W375" i="33"/>
  <c r="R375" i="33"/>
  <c r="O375" i="33"/>
  <c r="AF374" i="33"/>
  <c r="AE374" i="33"/>
  <c r="AD374" i="33"/>
  <c r="AC374" i="33"/>
  <c r="AB374" i="33"/>
  <c r="AA374" i="33"/>
  <c r="Z374" i="33"/>
  <c r="Y374" i="33"/>
  <c r="X374" i="33"/>
  <c r="W374" i="33"/>
  <c r="R374" i="33"/>
  <c r="O374" i="33"/>
  <c r="AF373" i="33"/>
  <c r="AE373" i="33"/>
  <c r="AD373" i="33"/>
  <c r="AC373" i="33"/>
  <c r="AB373" i="33"/>
  <c r="AA373" i="33"/>
  <c r="Z373" i="33"/>
  <c r="Y373" i="33"/>
  <c r="X373" i="33"/>
  <c r="W373" i="33"/>
  <c r="R373" i="33"/>
  <c r="O373" i="33"/>
  <c r="AF372" i="33"/>
  <c r="AE372" i="33"/>
  <c r="AD372" i="33"/>
  <c r="AC372" i="33"/>
  <c r="AB372" i="33"/>
  <c r="AA372" i="33"/>
  <c r="Z372" i="33"/>
  <c r="Y372" i="33"/>
  <c r="X372" i="33"/>
  <c r="W372" i="33"/>
  <c r="R372" i="33"/>
  <c r="O372" i="33"/>
  <c r="AF371" i="33"/>
  <c r="AE371" i="33"/>
  <c r="AD371" i="33"/>
  <c r="AC371" i="33"/>
  <c r="AB371" i="33"/>
  <c r="AA371" i="33"/>
  <c r="Z371" i="33"/>
  <c r="Y371" i="33"/>
  <c r="X371" i="33"/>
  <c r="W371" i="33"/>
  <c r="R371" i="33"/>
  <c r="O371" i="33"/>
  <c r="AF370" i="33"/>
  <c r="AE370" i="33"/>
  <c r="AD370" i="33"/>
  <c r="AC370" i="33"/>
  <c r="AB370" i="33"/>
  <c r="AA370" i="33"/>
  <c r="Z370" i="33"/>
  <c r="Y370" i="33"/>
  <c r="X370" i="33"/>
  <c r="W370" i="33"/>
  <c r="R370" i="33"/>
  <c r="O370" i="33"/>
  <c r="AF369" i="33"/>
  <c r="AE369" i="33"/>
  <c r="AD369" i="33"/>
  <c r="AD386" i="33" s="1"/>
  <c r="AC369" i="33"/>
  <c r="AB369" i="33"/>
  <c r="AB386" i="33" s="1"/>
  <c r="AA369" i="33"/>
  <c r="AA386" i="33" s="1"/>
  <c r="Z369" i="33"/>
  <c r="Z386" i="33" s="1"/>
  <c r="Y369" i="33"/>
  <c r="Y386" i="33" s="1"/>
  <c r="X369" i="33"/>
  <c r="X386" i="33" s="1"/>
  <c r="W369" i="33"/>
  <c r="W386" i="33" s="1"/>
  <c r="R369" i="33"/>
  <c r="O369" i="33"/>
  <c r="AF365" i="33"/>
  <c r="AE365" i="33"/>
  <c r="AD365" i="33"/>
  <c r="AB365" i="33"/>
  <c r="AC365" i="33" s="1"/>
  <c r="AA365" i="33"/>
  <c r="Z365" i="33"/>
  <c r="Y365" i="33"/>
  <c r="X365" i="33"/>
  <c r="W365" i="33"/>
  <c r="R365" i="33"/>
  <c r="O365" i="33"/>
  <c r="AF364" i="33"/>
  <c r="AE364" i="33"/>
  <c r="AD364" i="33"/>
  <c r="AB364" i="33"/>
  <c r="AC364" i="33" s="1"/>
  <c r="AA364" i="33"/>
  <c r="Z364" i="33"/>
  <c r="Y364" i="33"/>
  <c r="X364" i="33"/>
  <c r="W364" i="33"/>
  <c r="R364" i="33"/>
  <c r="O364" i="33"/>
  <c r="AF363" i="33"/>
  <c r="AE363" i="33"/>
  <c r="AD363" i="33"/>
  <c r="AB363" i="33"/>
  <c r="AC363" i="33" s="1"/>
  <c r="AA363" i="33"/>
  <c r="Z363" i="33"/>
  <c r="Y363" i="33"/>
  <c r="X363" i="33"/>
  <c r="W363" i="33"/>
  <c r="R363" i="33"/>
  <c r="O363" i="33"/>
  <c r="AF362" i="33"/>
  <c r="AE362" i="33"/>
  <c r="AD362" i="33"/>
  <c r="AB362" i="33"/>
  <c r="AC362" i="33" s="1"/>
  <c r="AA362" i="33"/>
  <c r="Z362" i="33"/>
  <c r="Y362" i="33"/>
  <c r="X362" i="33"/>
  <c r="W362" i="33"/>
  <c r="R362" i="33"/>
  <c r="O362" i="33"/>
  <c r="AF361" i="33"/>
  <c r="AE361" i="33"/>
  <c r="AD361" i="33"/>
  <c r="AB361" i="33"/>
  <c r="AC361" i="33" s="1"/>
  <c r="AA361" i="33"/>
  <c r="Z361" i="33"/>
  <c r="Y361" i="33"/>
  <c r="X361" i="33"/>
  <c r="W361" i="33"/>
  <c r="R361" i="33"/>
  <c r="O361" i="33"/>
  <c r="AF360" i="33"/>
  <c r="AE360" i="33"/>
  <c r="AD360" i="33"/>
  <c r="AB360" i="33"/>
  <c r="AC360" i="33" s="1"/>
  <c r="AA360" i="33"/>
  <c r="Z360" i="33"/>
  <c r="Y360" i="33"/>
  <c r="X360" i="33"/>
  <c r="W360" i="33"/>
  <c r="R360" i="33"/>
  <c r="O360" i="33"/>
  <c r="AF359" i="33"/>
  <c r="AE359" i="33"/>
  <c r="AD359" i="33"/>
  <c r="AB359" i="33"/>
  <c r="AC359" i="33" s="1"/>
  <c r="AA359" i="33"/>
  <c r="Z359" i="33"/>
  <c r="Y359" i="33"/>
  <c r="X359" i="33"/>
  <c r="W359" i="33"/>
  <c r="R359" i="33"/>
  <c r="O359" i="33"/>
  <c r="AF358" i="33"/>
  <c r="AE358" i="33"/>
  <c r="AD358" i="33"/>
  <c r="AB358" i="33"/>
  <c r="AC358" i="33" s="1"/>
  <c r="AA358" i="33"/>
  <c r="Z358" i="33"/>
  <c r="Y358" i="33"/>
  <c r="X358" i="33"/>
  <c r="W358" i="33"/>
  <c r="R358" i="33"/>
  <c r="O358" i="33"/>
  <c r="AF357" i="33"/>
  <c r="AE357" i="33"/>
  <c r="AD357" i="33"/>
  <c r="AB357" i="33"/>
  <c r="AC357" i="33" s="1"/>
  <c r="AA357" i="33"/>
  <c r="Z357" i="33"/>
  <c r="Y357" i="33"/>
  <c r="X357" i="33"/>
  <c r="W357" i="33"/>
  <c r="R357" i="33"/>
  <c r="O357" i="33"/>
  <c r="AF356" i="33"/>
  <c r="AE356" i="33"/>
  <c r="AD356" i="33"/>
  <c r="AB356" i="33"/>
  <c r="AA356" i="33"/>
  <c r="Z356" i="33"/>
  <c r="Y356" i="33"/>
  <c r="X356" i="33"/>
  <c r="W356" i="33"/>
  <c r="R356" i="33"/>
  <c r="O356" i="33"/>
  <c r="AE355" i="33"/>
  <c r="AB355" i="33"/>
  <c r="AA355" i="33"/>
  <c r="AA366" i="33" s="1"/>
  <c r="AA407" i="33" s="1"/>
  <c r="X355" i="33"/>
  <c r="X366" i="33" s="1"/>
  <c r="W355" i="33"/>
  <c r="U355" i="33"/>
  <c r="AF355" i="33" s="1"/>
  <c r="T355" i="33"/>
  <c r="S355" i="33"/>
  <c r="AD355" i="33" s="1"/>
  <c r="R355" i="33"/>
  <c r="N355" i="33"/>
  <c r="AF354" i="33"/>
  <c r="AE354" i="33"/>
  <c r="AD354" i="33"/>
  <c r="AC354" i="33"/>
  <c r="AB354" i="33"/>
  <c r="AA354" i="33"/>
  <c r="Y354" i="33"/>
  <c r="X354" i="33"/>
  <c r="W354" i="33"/>
  <c r="Z354" i="33" s="1"/>
  <c r="R354" i="33"/>
  <c r="O354" i="33"/>
  <c r="AF353" i="33"/>
  <c r="AE353" i="33"/>
  <c r="AD353" i="33"/>
  <c r="AC353" i="33"/>
  <c r="AB353" i="33"/>
  <c r="AA353" i="33"/>
  <c r="Y353" i="33"/>
  <c r="X353" i="33"/>
  <c r="W353" i="33"/>
  <c r="Z353" i="33" s="1"/>
  <c r="R353" i="33"/>
  <c r="O353" i="33"/>
  <c r="AF352" i="33"/>
  <c r="AE352" i="33"/>
  <c r="AD352" i="33"/>
  <c r="AC352" i="33"/>
  <c r="AB352" i="33"/>
  <c r="AA352" i="33"/>
  <c r="Y352" i="33"/>
  <c r="X352" i="33"/>
  <c r="W352" i="33"/>
  <c r="Z352" i="33" s="1"/>
  <c r="R352" i="33"/>
  <c r="O352" i="33"/>
  <c r="AF351" i="33"/>
  <c r="AE351" i="33"/>
  <c r="AD351" i="33"/>
  <c r="AC351" i="33"/>
  <c r="AB351" i="33"/>
  <c r="AA351" i="33"/>
  <c r="Y351" i="33"/>
  <c r="X351" i="33"/>
  <c r="W351" i="33"/>
  <c r="Z351" i="33" s="1"/>
  <c r="R351" i="33"/>
  <c r="O351" i="33"/>
  <c r="AF350" i="33"/>
  <c r="AE350" i="33"/>
  <c r="AD350" i="33"/>
  <c r="AC350" i="33"/>
  <c r="AB350" i="33"/>
  <c r="AA350" i="33"/>
  <c r="Y350" i="33"/>
  <c r="X350" i="33"/>
  <c r="W350" i="33"/>
  <c r="Z350" i="33" s="1"/>
  <c r="R350" i="33"/>
  <c r="O350" i="33"/>
  <c r="AF349" i="33"/>
  <c r="AE349" i="33"/>
  <c r="AD349" i="33"/>
  <c r="AC349" i="33"/>
  <c r="AB349" i="33"/>
  <c r="AA349" i="33"/>
  <c r="Y349" i="33"/>
  <c r="X349" i="33"/>
  <c r="W349" i="33"/>
  <c r="Z349" i="33" s="1"/>
  <c r="R349" i="33"/>
  <c r="O349" i="33"/>
  <c r="AF348" i="33"/>
  <c r="AE348" i="33"/>
  <c r="AD348" i="33"/>
  <c r="AC348" i="33"/>
  <c r="AB348" i="33"/>
  <c r="AA348" i="33"/>
  <c r="Y348" i="33"/>
  <c r="X348" i="33"/>
  <c r="W348" i="33"/>
  <c r="Z348" i="33" s="1"/>
  <c r="R348" i="33"/>
  <c r="O348" i="33"/>
  <c r="AF347" i="33"/>
  <c r="AE347" i="33"/>
  <c r="AD347" i="33"/>
  <c r="AC347" i="33"/>
  <c r="AB347" i="33"/>
  <c r="AA347" i="33"/>
  <c r="Y347" i="33"/>
  <c r="X347" i="33"/>
  <c r="W347" i="33"/>
  <c r="Z347" i="33" s="1"/>
  <c r="R347" i="33"/>
  <c r="O347" i="33"/>
  <c r="AF346" i="33"/>
  <c r="AE346" i="33"/>
  <c r="AD346" i="33"/>
  <c r="AC346" i="33"/>
  <c r="AB346" i="33"/>
  <c r="AA346" i="33"/>
  <c r="Y346" i="33"/>
  <c r="X346" i="33"/>
  <c r="W346" i="33"/>
  <c r="Z346" i="33" s="1"/>
  <c r="R346" i="33"/>
  <c r="O346" i="33"/>
  <c r="AF345" i="33"/>
  <c r="AE345" i="33"/>
  <c r="AD345" i="33"/>
  <c r="AC345" i="33"/>
  <c r="AB345" i="33"/>
  <c r="AA345" i="33"/>
  <c r="Y345" i="33"/>
  <c r="X345" i="33"/>
  <c r="W345" i="33"/>
  <c r="Z345" i="33" s="1"/>
  <c r="R345" i="33"/>
  <c r="O345" i="33"/>
  <c r="AF344" i="33"/>
  <c r="AE344" i="33"/>
  <c r="AD344" i="33"/>
  <c r="AC344" i="33"/>
  <c r="AB344" i="33"/>
  <c r="AA344" i="33"/>
  <c r="Y344" i="33"/>
  <c r="X344" i="33"/>
  <c r="W344" i="33"/>
  <c r="Z344" i="33" s="1"/>
  <c r="R344" i="33"/>
  <c r="O344" i="33"/>
  <c r="AF343" i="33"/>
  <c r="AE343" i="33"/>
  <c r="AD343" i="33"/>
  <c r="AC343" i="33"/>
  <c r="AB343" i="33"/>
  <c r="AA343" i="33"/>
  <c r="Y343" i="33"/>
  <c r="X343" i="33"/>
  <c r="W343" i="33"/>
  <c r="Z343" i="33" s="1"/>
  <c r="R343" i="33"/>
  <c r="O343" i="33"/>
  <c r="AF342" i="33"/>
  <c r="AE342" i="33"/>
  <c r="AD342" i="33"/>
  <c r="AC342" i="33"/>
  <c r="AB342" i="33"/>
  <c r="AA342" i="33"/>
  <c r="Y342" i="33"/>
  <c r="X342" i="33"/>
  <c r="W342" i="33"/>
  <c r="Z342" i="33" s="1"/>
  <c r="R342" i="33"/>
  <c r="O342" i="33"/>
  <c r="AF341" i="33"/>
  <c r="AE341" i="33"/>
  <c r="AD341" i="33"/>
  <c r="AC341" i="33"/>
  <c r="AB341" i="33"/>
  <c r="AA341" i="33"/>
  <c r="Y341" i="33"/>
  <c r="X341" i="33"/>
  <c r="W341" i="33"/>
  <c r="Z341" i="33" s="1"/>
  <c r="R341" i="33"/>
  <c r="O341" i="33"/>
  <c r="AF340" i="33"/>
  <c r="AE340" i="33"/>
  <c r="AD340" i="33"/>
  <c r="AC340" i="33"/>
  <c r="AB340" i="33"/>
  <c r="AA340" i="33"/>
  <c r="Y340" i="33"/>
  <c r="X340" i="33"/>
  <c r="W340" i="33"/>
  <c r="Z340" i="33" s="1"/>
  <c r="R340" i="33"/>
  <c r="O340" i="33"/>
  <c r="AF339" i="33"/>
  <c r="AE339" i="33"/>
  <c r="AD339" i="33"/>
  <c r="AC339" i="33"/>
  <c r="AB339" i="33"/>
  <c r="AA339" i="33"/>
  <c r="Y339" i="33"/>
  <c r="X339" i="33"/>
  <c r="W339" i="33"/>
  <c r="Z339" i="33" s="1"/>
  <c r="R339" i="33"/>
  <c r="O339" i="33"/>
  <c r="AF338" i="33"/>
  <c r="AE338" i="33"/>
  <c r="AD338" i="33"/>
  <c r="AC338" i="33"/>
  <c r="AB338" i="33"/>
  <c r="AA338" i="33"/>
  <c r="Y338" i="33"/>
  <c r="X338" i="33"/>
  <c r="W338" i="33"/>
  <c r="Z338" i="33" s="1"/>
  <c r="R338" i="33"/>
  <c r="O338" i="33"/>
  <c r="AF337" i="33"/>
  <c r="AE337" i="33"/>
  <c r="AD337" i="33"/>
  <c r="AC337" i="33"/>
  <c r="AB337" i="33"/>
  <c r="AA337" i="33"/>
  <c r="Y337" i="33"/>
  <c r="X337" i="33"/>
  <c r="W337" i="33"/>
  <c r="Z337" i="33" s="1"/>
  <c r="R337" i="33"/>
  <c r="O337" i="33"/>
  <c r="AF336" i="33"/>
  <c r="AE336" i="33"/>
  <c r="AD336" i="33"/>
  <c r="AC336" i="33"/>
  <c r="AB336" i="33"/>
  <c r="AA336" i="33"/>
  <c r="Y336" i="33"/>
  <c r="X336" i="33"/>
  <c r="W336" i="33"/>
  <c r="Z336" i="33" s="1"/>
  <c r="R336" i="33"/>
  <c r="O336" i="33"/>
  <c r="AF335" i="33"/>
  <c r="AE335" i="33"/>
  <c r="AD335" i="33"/>
  <c r="AD366" i="33" s="1"/>
  <c r="AD407" i="33" s="1"/>
  <c r="AC335" i="33"/>
  <c r="AB335" i="33"/>
  <c r="AA335" i="33"/>
  <c r="Y335" i="33"/>
  <c r="X335" i="33"/>
  <c r="W335" i="33"/>
  <c r="Z335" i="33" s="1"/>
  <c r="R335" i="33"/>
  <c r="O335" i="33"/>
  <c r="AE330" i="33"/>
  <c r="AB330" i="33"/>
  <c r="AF329" i="33"/>
  <c r="AE329" i="33"/>
  <c r="AD329" i="33"/>
  <c r="AB329" i="33"/>
  <c r="AA329" i="33"/>
  <c r="AC329" i="33" s="1"/>
  <c r="Y329" i="33"/>
  <c r="X329" i="33"/>
  <c r="Z329" i="33" s="1"/>
  <c r="W329" i="33"/>
  <c r="R329" i="33"/>
  <c r="O329" i="33"/>
  <c r="AF328" i="33"/>
  <c r="AE328" i="33"/>
  <c r="AD328" i="33"/>
  <c r="AB328" i="33"/>
  <c r="AA328" i="33"/>
  <c r="AC328" i="33" s="1"/>
  <c r="Y328" i="33"/>
  <c r="X328" i="33"/>
  <c r="Z328" i="33" s="1"/>
  <c r="W328" i="33"/>
  <c r="R328" i="33"/>
  <c r="O328" i="33"/>
  <c r="AF327" i="33"/>
  <c r="AE327" i="33"/>
  <c r="AD327" i="33"/>
  <c r="AB327" i="33"/>
  <c r="AA327" i="33"/>
  <c r="AC327" i="33" s="1"/>
  <c r="Z327" i="33"/>
  <c r="Y327" i="33"/>
  <c r="X327" i="33"/>
  <c r="W327" i="33"/>
  <c r="R327" i="33"/>
  <c r="O327" i="33"/>
  <c r="AF326" i="33"/>
  <c r="AE326" i="33"/>
  <c r="AD326" i="33"/>
  <c r="AB326" i="33"/>
  <c r="AA326" i="33"/>
  <c r="AC326" i="33" s="1"/>
  <c r="Z326" i="33"/>
  <c r="Y326" i="33"/>
  <c r="X326" i="33"/>
  <c r="W326" i="33"/>
  <c r="R326" i="33"/>
  <c r="O326" i="33"/>
  <c r="AF325" i="33"/>
  <c r="AE325" i="33"/>
  <c r="AD325" i="33"/>
  <c r="AB325" i="33"/>
  <c r="AA325" i="33"/>
  <c r="AC325" i="33" s="1"/>
  <c r="Y325" i="33"/>
  <c r="Z325" i="33" s="1"/>
  <c r="X325" i="33"/>
  <c r="W325" i="33"/>
  <c r="R325" i="33"/>
  <c r="O325" i="33"/>
  <c r="AF324" i="33"/>
  <c r="AE324" i="33"/>
  <c r="AD324" i="33"/>
  <c r="AB324" i="33"/>
  <c r="AA324" i="33"/>
  <c r="AC324" i="33" s="1"/>
  <c r="Z324" i="33"/>
  <c r="Y324" i="33"/>
  <c r="X324" i="33"/>
  <c r="W324" i="33"/>
  <c r="R324" i="33"/>
  <c r="O324" i="33"/>
  <c r="AF323" i="33"/>
  <c r="AF330" i="33" s="1"/>
  <c r="AE323" i="33"/>
  <c r="AD323" i="33"/>
  <c r="AD330" i="33" s="1"/>
  <c r="AB323" i="33"/>
  <c r="AA323" i="33"/>
  <c r="AC323" i="33" s="1"/>
  <c r="Y323" i="33"/>
  <c r="Y330" i="33" s="1"/>
  <c r="Y331" i="33" s="1"/>
  <c r="X323" i="33"/>
  <c r="Z323" i="33" s="1"/>
  <c r="Z330" i="33" s="1"/>
  <c r="W323" i="33"/>
  <c r="W330" i="33" s="1"/>
  <c r="R323" i="33"/>
  <c r="O323" i="33"/>
  <c r="AA320" i="33"/>
  <c r="AF319" i="33"/>
  <c r="AE319" i="33"/>
  <c r="AD319" i="33"/>
  <c r="AB319" i="33"/>
  <c r="AA319" i="33"/>
  <c r="AC319" i="33" s="1"/>
  <c r="Y319" i="33"/>
  <c r="X319" i="33"/>
  <c r="W319" i="33"/>
  <c r="R319" i="33"/>
  <c r="O319" i="33"/>
  <c r="AF318" i="33"/>
  <c r="AE318" i="33"/>
  <c r="AD318" i="33"/>
  <c r="AB318" i="33"/>
  <c r="AA318" i="33"/>
  <c r="AC318" i="33" s="1"/>
  <c r="Y318" i="33"/>
  <c r="X318" i="33"/>
  <c r="W318" i="33"/>
  <c r="R318" i="33"/>
  <c r="O318" i="33"/>
  <c r="AF317" i="33"/>
  <c r="AE317" i="33"/>
  <c r="AD317" i="33"/>
  <c r="AB317" i="33"/>
  <c r="AA317" i="33"/>
  <c r="AC317" i="33" s="1"/>
  <c r="Y317" i="33"/>
  <c r="X317" i="33"/>
  <c r="W317" i="33"/>
  <c r="Z317" i="33" s="1"/>
  <c r="R317" i="33"/>
  <c r="O317" i="33"/>
  <c r="AF316" i="33"/>
  <c r="AE316" i="33"/>
  <c r="AD316" i="33"/>
  <c r="AB316" i="33"/>
  <c r="AA316" i="33"/>
  <c r="AC316" i="33" s="1"/>
  <c r="Y316" i="33"/>
  <c r="X316" i="33"/>
  <c r="W316" i="33"/>
  <c r="R316" i="33"/>
  <c r="O316" i="33"/>
  <c r="AF315" i="33"/>
  <c r="AE315" i="33"/>
  <c r="AD315" i="33"/>
  <c r="AB315" i="33"/>
  <c r="AA315" i="33"/>
  <c r="AC315" i="33" s="1"/>
  <c r="Y315" i="33"/>
  <c r="X315" i="33"/>
  <c r="W315" i="33"/>
  <c r="R315" i="33"/>
  <c r="O315" i="33"/>
  <c r="AF314" i="33"/>
  <c r="AE314" i="33"/>
  <c r="AD314" i="33"/>
  <c r="AB314" i="33"/>
  <c r="AA314" i="33"/>
  <c r="AC314" i="33" s="1"/>
  <c r="Y314" i="33"/>
  <c r="X314" i="33"/>
  <c r="W314" i="33"/>
  <c r="Z314" i="33" s="1"/>
  <c r="R314" i="33"/>
  <c r="O314" i="33"/>
  <c r="AF313" i="33"/>
  <c r="AF320" i="33" s="1"/>
  <c r="AE313" i="33"/>
  <c r="AE320" i="33" s="1"/>
  <c r="AD313" i="33"/>
  <c r="AD320" i="33" s="1"/>
  <c r="AB313" i="33"/>
  <c r="AB320" i="33" s="1"/>
  <c r="AB331" i="33" s="1"/>
  <c r="AA313" i="33"/>
  <c r="AC313" i="33" s="1"/>
  <c r="AC320" i="33" s="1"/>
  <c r="Y313" i="33"/>
  <c r="Y320" i="33" s="1"/>
  <c r="X313" i="33"/>
  <c r="X320" i="33" s="1"/>
  <c r="W313" i="33"/>
  <c r="R313" i="33"/>
  <c r="O313" i="33"/>
  <c r="Y309" i="33"/>
  <c r="W309" i="33"/>
  <c r="AF308" i="33"/>
  <c r="AE308" i="33"/>
  <c r="AD308" i="33"/>
  <c r="AC308" i="33"/>
  <c r="AB308" i="33"/>
  <c r="AA308" i="33"/>
  <c r="Y308" i="33"/>
  <c r="X308" i="33"/>
  <c r="W308" i="33"/>
  <c r="Z308" i="33" s="1"/>
  <c r="R308" i="33"/>
  <c r="O308" i="33"/>
  <c r="AF307" i="33"/>
  <c r="AE307" i="33"/>
  <c r="AD307" i="33"/>
  <c r="AC307" i="33"/>
  <c r="AB307" i="33"/>
  <c r="AA307" i="33"/>
  <c r="Y307" i="33"/>
  <c r="X307" i="33"/>
  <c r="W307" i="33"/>
  <c r="Z307" i="33" s="1"/>
  <c r="R307" i="33"/>
  <c r="O307" i="33"/>
  <c r="AF306" i="33"/>
  <c r="AE306" i="33"/>
  <c r="AD306" i="33"/>
  <c r="AC306" i="33"/>
  <c r="AB306" i="33"/>
  <c r="AA306" i="33"/>
  <c r="Y306" i="33"/>
  <c r="X306" i="33"/>
  <c r="W306" i="33"/>
  <c r="Z306" i="33" s="1"/>
  <c r="R306" i="33"/>
  <c r="O306" i="33"/>
  <c r="AF305" i="33"/>
  <c r="AE305" i="33"/>
  <c r="AD305" i="33"/>
  <c r="AC305" i="33"/>
  <c r="AB305" i="33"/>
  <c r="AA305" i="33"/>
  <c r="Y305" i="33"/>
  <c r="X305" i="33"/>
  <c r="W305" i="33"/>
  <c r="Z305" i="33" s="1"/>
  <c r="R305" i="33"/>
  <c r="O305" i="33"/>
  <c r="AF304" i="33"/>
  <c r="AE304" i="33"/>
  <c r="AD304" i="33"/>
  <c r="AC304" i="33"/>
  <c r="AB304" i="33"/>
  <c r="AA304" i="33"/>
  <c r="Y304" i="33"/>
  <c r="X304" i="33"/>
  <c r="W304" i="33"/>
  <c r="Z304" i="33" s="1"/>
  <c r="R304" i="33"/>
  <c r="O304" i="33"/>
  <c r="AF303" i="33"/>
  <c r="AE303" i="33"/>
  <c r="AD303" i="33"/>
  <c r="AC303" i="33"/>
  <c r="AB303" i="33"/>
  <c r="AA303" i="33"/>
  <c r="Y303" i="33"/>
  <c r="X303" i="33"/>
  <c r="W303" i="33"/>
  <c r="Z303" i="33" s="1"/>
  <c r="R303" i="33"/>
  <c r="O303" i="33"/>
  <c r="AF302" i="33"/>
  <c r="AE302" i="33"/>
  <c r="AD302" i="33"/>
  <c r="AC302" i="33"/>
  <c r="AB302" i="33"/>
  <c r="AA302" i="33"/>
  <c r="Y302" i="33"/>
  <c r="X302" i="33"/>
  <c r="W302" i="33"/>
  <c r="Z302" i="33" s="1"/>
  <c r="R302" i="33"/>
  <c r="O302" i="33"/>
  <c r="AF301" i="33"/>
  <c r="AE301" i="33"/>
  <c r="AD301" i="33"/>
  <c r="AC301" i="33"/>
  <c r="AB301" i="33"/>
  <c r="AA301" i="33"/>
  <c r="Y301" i="33"/>
  <c r="X301" i="33"/>
  <c r="W301" i="33"/>
  <c r="Z301" i="33" s="1"/>
  <c r="R301" i="33"/>
  <c r="O301" i="33"/>
  <c r="AF300" i="33"/>
  <c r="AE300" i="33"/>
  <c r="AD300" i="33"/>
  <c r="AC300" i="33"/>
  <c r="AC309" i="33" s="1"/>
  <c r="AB300" i="33"/>
  <c r="AB309" i="33" s="1"/>
  <c r="AA300" i="33"/>
  <c r="AA309" i="33" s="1"/>
  <c r="Y300" i="33"/>
  <c r="X300" i="33"/>
  <c r="X309" i="33" s="1"/>
  <c r="W300" i="33"/>
  <c r="Z300" i="33" s="1"/>
  <c r="R300" i="33"/>
  <c r="O300" i="33"/>
  <c r="AF297" i="33"/>
  <c r="AD297" i="33"/>
  <c r="W297" i="33"/>
  <c r="AF296" i="33"/>
  <c r="AE296" i="33"/>
  <c r="AD296" i="33"/>
  <c r="AB296" i="33"/>
  <c r="AC296" i="33" s="1"/>
  <c r="AA296" i="33"/>
  <c r="Z296" i="33"/>
  <c r="Y296" i="33"/>
  <c r="X296" i="33"/>
  <c r="W296" i="33"/>
  <c r="R296" i="33"/>
  <c r="O296" i="33"/>
  <c r="AF295" i="33"/>
  <c r="AE295" i="33"/>
  <c r="AD295" i="33"/>
  <c r="AB295" i="33"/>
  <c r="AC295" i="33" s="1"/>
  <c r="AA295" i="33"/>
  <c r="Z295" i="33"/>
  <c r="Y295" i="33"/>
  <c r="X295" i="33"/>
  <c r="W295" i="33"/>
  <c r="R295" i="33"/>
  <c r="O295" i="33"/>
  <c r="AF294" i="33"/>
  <c r="AE294" i="33"/>
  <c r="AD294" i="33"/>
  <c r="AB294" i="33"/>
  <c r="AC294" i="33" s="1"/>
  <c r="AA294" i="33"/>
  <c r="Z294" i="33"/>
  <c r="Y294" i="33"/>
  <c r="X294" i="33"/>
  <c r="W294" i="33"/>
  <c r="R294" i="33"/>
  <c r="O294" i="33"/>
  <c r="AF293" i="33"/>
  <c r="AE293" i="33"/>
  <c r="AD293" i="33"/>
  <c r="AB293" i="33"/>
  <c r="AC293" i="33" s="1"/>
  <c r="AA293" i="33"/>
  <c r="Z293" i="33"/>
  <c r="Y293" i="33"/>
  <c r="X293" i="33"/>
  <c r="W293" i="33"/>
  <c r="R293" i="33"/>
  <c r="O293" i="33"/>
  <c r="AF292" i="33"/>
  <c r="AE292" i="33"/>
  <c r="AD292" i="33"/>
  <c r="AB292" i="33"/>
  <c r="AC292" i="33" s="1"/>
  <c r="AA292" i="33"/>
  <c r="Z292" i="33"/>
  <c r="Y292" i="33"/>
  <c r="X292" i="33"/>
  <c r="W292" i="33"/>
  <c r="R292" i="33"/>
  <c r="O292" i="33"/>
  <c r="AF291" i="33"/>
  <c r="AE291" i="33"/>
  <c r="AD291" i="33"/>
  <c r="AB291" i="33"/>
  <c r="AC291" i="33" s="1"/>
  <c r="AA291" i="33"/>
  <c r="Z291" i="33"/>
  <c r="Y291" i="33"/>
  <c r="X291" i="33"/>
  <c r="W291" i="33"/>
  <c r="R291" i="33"/>
  <c r="O291" i="33"/>
  <c r="AF290" i="33"/>
  <c r="AE290" i="33"/>
  <c r="AD290" i="33"/>
  <c r="AB290" i="33"/>
  <c r="AC290" i="33" s="1"/>
  <c r="AA290" i="33"/>
  <c r="Z290" i="33"/>
  <c r="Y290" i="33"/>
  <c r="X290" i="33"/>
  <c r="W290" i="33"/>
  <c r="R290" i="33"/>
  <c r="O290" i="33"/>
  <c r="AF289" i="33"/>
  <c r="AE289" i="33"/>
  <c r="AD289" i="33"/>
  <c r="AB289" i="33"/>
  <c r="AC289" i="33" s="1"/>
  <c r="AA289" i="33"/>
  <c r="Z289" i="33"/>
  <c r="Y289" i="33"/>
  <c r="X289" i="33"/>
  <c r="W289" i="33"/>
  <c r="R289" i="33"/>
  <c r="O289" i="33"/>
  <c r="AF288" i="33"/>
  <c r="AE288" i="33"/>
  <c r="AD288" i="33"/>
  <c r="AB288" i="33"/>
  <c r="AC288" i="33" s="1"/>
  <c r="AA288" i="33"/>
  <c r="Z288" i="33"/>
  <c r="Y288" i="33"/>
  <c r="X288" i="33"/>
  <c r="W288" i="33"/>
  <c r="R288" i="33"/>
  <c r="O288" i="33"/>
  <c r="AF287" i="33"/>
  <c r="AE287" i="33"/>
  <c r="AD287" i="33"/>
  <c r="AB287" i="33"/>
  <c r="AC287" i="33" s="1"/>
  <c r="AA287" i="33"/>
  <c r="Z287" i="33"/>
  <c r="Y287" i="33"/>
  <c r="X287" i="33"/>
  <c r="W287" i="33"/>
  <c r="R287" i="33"/>
  <c r="O287" i="33"/>
  <c r="AF286" i="33"/>
  <c r="AE286" i="33"/>
  <c r="AD286" i="33"/>
  <c r="AB286" i="33"/>
  <c r="AC286" i="33" s="1"/>
  <c r="AA286" i="33"/>
  <c r="Z286" i="33"/>
  <c r="Y286" i="33"/>
  <c r="X286" i="33"/>
  <c r="W286" i="33"/>
  <c r="R286" i="33"/>
  <c r="O286" i="33"/>
  <c r="AF285" i="33"/>
  <c r="AE285" i="33"/>
  <c r="AD285" i="33"/>
  <c r="AB285" i="33"/>
  <c r="AC285" i="33" s="1"/>
  <c r="AA285" i="33"/>
  <c r="Z285" i="33"/>
  <c r="Y285" i="33"/>
  <c r="X285" i="33"/>
  <c r="W285" i="33"/>
  <c r="R285" i="33"/>
  <c r="O285" i="33"/>
  <c r="AF284" i="33"/>
  <c r="AE284" i="33"/>
  <c r="AE297" i="33" s="1"/>
  <c r="AD284" i="33"/>
  <c r="AB284" i="33"/>
  <c r="AA284" i="33"/>
  <c r="AA297" i="33" s="1"/>
  <c r="Z284" i="33"/>
  <c r="Z297" i="33" s="1"/>
  <c r="Y284" i="33"/>
  <c r="Y297" i="33" s="1"/>
  <c r="X284" i="33"/>
  <c r="X297" i="33" s="1"/>
  <c r="W284" i="33"/>
  <c r="R284" i="33"/>
  <c r="O284" i="33"/>
  <c r="AE281" i="33"/>
  <c r="AD281" i="33"/>
  <c r="AB281" i="33"/>
  <c r="AA281" i="33"/>
  <c r="AF280" i="33"/>
  <c r="AE280" i="33"/>
  <c r="AD280" i="33"/>
  <c r="AB280" i="33"/>
  <c r="AA280" i="33"/>
  <c r="AC280" i="33" s="1"/>
  <c r="Z280" i="33"/>
  <c r="Y280" i="33"/>
  <c r="X280" i="33"/>
  <c r="W280" i="33"/>
  <c r="R280" i="33"/>
  <c r="O280" i="33"/>
  <c r="AF279" i="33"/>
  <c r="AE279" i="33"/>
  <c r="AD279" i="33"/>
  <c r="AB279" i="33"/>
  <c r="AA279" i="33"/>
  <c r="AC279" i="33" s="1"/>
  <c r="Z279" i="33"/>
  <c r="Y279" i="33"/>
  <c r="X279" i="33"/>
  <c r="W279" i="33"/>
  <c r="R279" i="33"/>
  <c r="O279" i="33"/>
  <c r="AF278" i="33"/>
  <c r="AE278" i="33"/>
  <c r="AD278" i="33"/>
  <c r="AB278" i="33"/>
  <c r="AA278" i="33"/>
  <c r="AC278" i="33" s="1"/>
  <c r="Z278" i="33"/>
  <c r="Y278" i="33"/>
  <c r="X278" i="33"/>
  <c r="W278" i="33"/>
  <c r="R278" i="33"/>
  <c r="O278" i="33"/>
  <c r="AF277" i="33"/>
  <c r="AE277" i="33"/>
  <c r="AD277" i="33"/>
  <c r="AB277" i="33"/>
  <c r="AA277" i="33"/>
  <c r="AC277" i="33" s="1"/>
  <c r="Z277" i="33"/>
  <c r="Y277" i="33"/>
  <c r="X277" i="33"/>
  <c r="W277" i="33"/>
  <c r="R277" i="33"/>
  <c r="O277" i="33"/>
  <c r="AF276" i="33"/>
  <c r="AE276" i="33"/>
  <c r="AD276" i="33"/>
  <c r="AB276" i="33"/>
  <c r="AA276" i="33"/>
  <c r="AC276" i="33" s="1"/>
  <c r="Z276" i="33"/>
  <c r="Y276" i="33"/>
  <c r="X276" i="33"/>
  <c r="W276" i="33"/>
  <c r="R276" i="33"/>
  <c r="O276" i="33"/>
  <c r="AF275" i="33"/>
  <c r="AE275" i="33"/>
  <c r="AD275" i="33"/>
  <c r="AB275" i="33"/>
  <c r="AA275" i="33"/>
  <c r="AC275" i="33" s="1"/>
  <c r="Z275" i="33"/>
  <c r="Y275" i="33"/>
  <c r="X275" i="33"/>
  <c r="W275" i="33"/>
  <c r="R275" i="33"/>
  <c r="O275" i="33"/>
  <c r="AF274" i="33"/>
  <c r="AE274" i="33"/>
  <c r="AD274" i="33"/>
  <c r="AB274" i="33"/>
  <c r="AA274" i="33"/>
  <c r="AC274" i="33" s="1"/>
  <c r="Z274" i="33"/>
  <c r="Y274" i="33"/>
  <c r="X274" i="33"/>
  <c r="W274" i="33"/>
  <c r="R274" i="33"/>
  <c r="O274" i="33"/>
  <c r="AF273" i="33"/>
  <c r="AE273" i="33"/>
  <c r="AD273" i="33"/>
  <c r="AB273" i="33"/>
  <c r="AA273" i="33"/>
  <c r="AC273" i="33" s="1"/>
  <c r="Z273" i="33"/>
  <c r="Y273" i="33"/>
  <c r="X273" i="33"/>
  <c r="W273" i="33"/>
  <c r="R273" i="33"/>
  <c r="O273" i="33"/>
  <c r="AF272" i="33"/>
  <c r="AE272" i="33"/>
  <c r="AD272" i="33"/>
  <c r="AB272" i="33"/>
  <c r="AA272" i="33"/>
  <c r="AC272" i="33" s="1"/>
  <c r="Z272" i="33"/>
  <c r="Y272" i="33"/>
  <c r="X272" i="33"/>
  <c r="W272" i="33"/>
  <c r="R272" i="33"/>
  <c r="O272" i="33"/>
  <c r="AF271" i="33"/>
  <c r="AE271" i="33"/>
  <c r="AD271" i="33"/>
  <c r="AB271" i="33"/>
  <c r="AA271" i="33"/>
  <c r="AC271" i="33" s="1"/>
  <c r="Z271" i="33"/>
  <c r="Y271" i="33"/>
  <c r="X271" i="33"/>
  <c r="W271" i="33"/>
  <c r="R271" i="33"/>
  <c r="O271" i="33"/>
  <c r="AF270" i="33"/>
  <c r="AE270" i="33"/>
  <c r="AD270" i="33"/>
  <c r="AB270" i="33"/>
  <c r="AA270" i="33"/>
  <c r="AC270" i="33" s="1"/>
  <c r="Z270" i="33"/>
  <c r="Y270" i="33"/>
  <c r="X270" i="33"/>
  <c r="W270" i="33"/>
  <c r="R270" i="33"/>
  <c r="O270" i="33"/>
  <c r="AF269" i="33"/>
  <c r="AE269" i="33"/>
  <c r="AD269" i="33"/>
  <c r="AB269" i="33"/>
  <c r="AA269" i="33"/>
  <c r="AC269" i="33" s="1"/>
  <c r="Z269" i="33"/>
  <c r="Y269" i="33"/>
  <c r="X269" i="33"/>
  <c r="W269" i="33"/>
  <c r="R269" i="33"/>
  <c r="O269" i="33"/>
  <c r="AF268" i="33"/>
  <c r="AF281" i="33" s="1"/>
  <c r="AE268" i="33"/>
  <c r="AD268" i="33"/>
  <c r="AB268" i="33"/>
  <c r="AA268" i="33"/>
  <c r="AC268" i="33" s="1"/>
  <c r="Z268" i="33"/>
  <c r="Z281" i="33" s="1"/>
  <c r="Y268" i="33"/>
  <c r="Y281" i="33" s="1"/>
  <c r="X268" i="33"/>
  <c r="X281" i="33" s="1"/>
  <c r="W268" i="33"/>
  <c r="W281" i="33" s="1"/>
  <c r="R268" i="33"/>
  <c r="O268" i="33"/>
  <c r="AE265" i="33"/>
  <c r="AB265" i="33"/>
  <c r="AF264" i="33"/>
  <c r="AE264" i="33"/>
  <c r="AD264" i="33"/>
  <c r="AB264" i="33"/>
  <c r="AA264" i="33"/>
  <c r="AC264" i="33" s="1"/>
  <c r="Z264" i="33"/>
  <c r="Y264" i="33"/>
  <c r="X264" i="33"/>
  <c r="W264" i="33"/>
  <c r="R264" i="33"/>
  <c r="O264" i="33"/>
  <c r="AF263" i="33"/>
  <c r="AE263" i="33"/>
  <c r="AD263" i="33"/>
  <c r="AB263" i="33"/>
  <c r="AA263" i="33"/>
  <c r="AC263" i="33" s="1"/>
  <c r="Z263" i="33"/>
  <c r="Y263" i="33"/>
  <c r="X263" i="33"/>
  <c r="W263" i="33"/>
  <c r="R263" i="33"/>
  <c r="O263" i="33"/>
  <c r="AF262" i="33"/>
  <c r="AE262" i="33"/>
  <c r="AD262" i="33"/>
  <c r="AB262" i="33"/>
  <c r="AA262" i="33"/>
  <c r="AC262" i="33" s="1"/>
  <c r="Y262" i="33"/>
  <c r="Z262" i="33" s="1"/>
  <c r="X262" i="33"/>
  <c r="W262" i="33"/>
  <c r="R262" i="33"/>
  <c r="O262" i="33"/>
  <c r="AF261" i="33"/>
  <c r="AE261" i="33"/>
  <c r="AD261" i="33"/>
  <c r="AB261" i="33"/>
  <c r="AA261" i="33"/>
  <c r="AC261" i="33" s="1"/>
  <c r="Y261" i="33"/>
  <c r="X261" i="33"/>
  <c r="W261" i="33"/>
  <c r="R261" i="33"/>
  <c r="O261" i="33"/>
  <c r="AF260" i="33"/>
  <c r="AE260" i="33"/>
  <c r="AD260" i="33"/>
  <c r="AB260" i="33"/>
  <c r="AA260" i="33"/>
  <c r="AC260" i="33" s="1"/>
  <c r="Y260" i="33"/>
  <c r="X260" i="33"/>
  <c r="W260" i="33"/>
  <c r="Z260" i="33" s="1"/>
  <c r="R260" i="33"/>
  <c r="O260" i="33"/>
  <c r="AF259" i="33"/>
  <c r="AE259" i="33"/>
  <c r="AD259" i="33"/>
  <c r="AB259" i="33"/>
  <c r="AA259" i="33"/>
  <c r="AC259" i="33" s="1"/>
  <c r="Y259" i="33"/>
  <c r="X259" i="33"/>
  <c r="W259" i="33"/>
  <c r="Z259" i="33" s="1"/>
  <c r="R259" i="33"/>
  <c r="O259" i="33"/>
  <c r="AF258" i="33"/>
  <c r="AE258" i="33"/>
  <c r="AD258" i="33"/>
  <c r="AB258" i="33"/>
  <c r="AA258" i="33"/>
  <c r="AC258" i="33" s="1"/>
  <c r="Z258" i="33"/>
  <c r="Y258" i="33"/>
  <c r="X258" i="33"/>
  <c r="W258" i="33"/>
  <c r="R258" i="33"/>
  <c r="O258" i="33"/>
  <c r="AF257" i="33"/>
  <c r="AE257" i="33"/>
  <c r="AD257" i="33"/>
  <c r="AB257" i="33"/>
  <c r="AA257" i="33"/>
  <c r="AC257" i="33" s="1"/>
  <c r="Z257" i="33"/>
  <c r="Y257" i="33"/>
  <c r="X257" i="33"/>
  <c r="W257" i="33"/>
  <c r="R257" i="33"/>
  <c r="O257" i="33"/>
  <c r="AF256" i="33"/>
  <c r="AE256" i="33"/>
  <c r="AD256" i="33"/>
  <c r="AB256" i="33"/>
  <c r="AA256" i="33"/>
  <c r="AC256" i="33" s="1"/>
  <c r="Y256" i="33"/>
  <c r="Y265" i="33" s="1"/>
  <c r="Y332" i="33" s="1"/>
  <c r="X256" i="33"/>
  <c r="W256" i="33"/>
  <c r="Z256" i="33" s="1"/>
  <c r="R256" i="33"/>
  <c r="O256" i="33"/>
  <c r="AF255" i="33"/>
  <c r="AE255" i="33"/>
  <c r="AD255" i="33"/>
  <c r="AB255" i="33"/>
  <c r="AA255" i="33"/>
  <c r="AC255" i="33" s="1"/>
  <c r="Y255" i="33"/>
  <c r="X255" i="33"/>
  <c r="W255" i="33"/>
  <c r="Z255" i="33" s="1"/>
  <c r="R255" i="33"/>
  <c r="O255" i="33"/>
  <c r="AF254" i="33"/>
  <c r="AE254" i="33"/>
  <c r="AD254" i="33"/>
  <c r="AB254" i="33"/>
  <c r="AA254" i="33"/>
  <c r="AC254" i="33" s="1"/>
  <c r="Y254" i="33"/>
  <c r="X254" i="33"/>
  <c r="W254" i="33"/>
  <c r="Z254" i="33" s="1"/>
  <c r="R254" i="33"/>
  <c r="O254" i="33"/>
  <c r="AF253" i="33"/>
  <c r="AE253" i="33"/>
  <c r="AD253" i="33"/>
  <c r="AB253" i="33"/>
  <c r="AA253" i="33"/>
  <c r="AC253" i="33" s="1"/>
  <c r="Z253" i="33"/>
  <c r="Y253" i="33"/>
  <c r="X253" i="33"/>
  <c r="W253" i="33"/>
  <c r="R253" i="33"/>
  <c r="O253" i="33"/>
  <c r="AF252" i="33"/>
  <c r="AF265" i="33" s="1"/>
  <c r="AE252" i="33"/>
  <c r="AD252" i="33"/>
  <c r="AD265" i="33" s="1"/>
  <c r="AB252" i="33"/>
  <c r="AA252" i="33"/>
  <c r="Z252" i="33"/>
  <c r="Y252" i="33"/>
  <c r="X252" i="33"/>
  <c r="W252" i="33"/>
  <c r="R252" i="33"/>
  <c r="O252" i="33"/>
  <c r="AF248" i="33"/>
  <c r="AA248" i="33"/>
  <c r="Y248" i="33"/>
  <c r="X248" i="33"/>
  <c r="AF247" i="33"/>
  <c r="AE247" i="33"/>
  <c r="AD247" i="33"/>
  <c r="AC247" i="33"/>
  <c r="AB247" i="33"/>
  <c r="AA247" i="33"/>
  <c r="Y247" i="33"/>
  <c r="X247" i="33"/>
  <c r="W247" i="33"/>
  <c r="Z247" i="33" s="1"/>
  <c r="R247" i="33"/>
  <c r="O247" i="33"/>
  <c r="AF246" i="33"/>
  <c r="AE246" i="33"/>
  <c r="AD246" i="33"/>
  <c r="AD248" i="33" s="1"/>
  <c r="AC246" i="33"/>
  <c r="AC248" i="33" s="1"/>
  <c r="AB246" i="33"/>
  <c r="AB248" i="33" s="1"/>
  <c r="AA246" i="33"/>
  <c r="Y246" i="33"/>
  <c r="X246" i="33"/>
  <c r="W246" i="33"/>
  <c r="R246" i="33"/>
  <c r="O246" i="33"/>
  <c r="Y243" i="33"/>
  <c r="W243" i="33"/>
  <c r="AF242" i="33"/>
  <c r="AE242" i="33"/>
  <c r="AD242" i="33"/>
  <c r="AB242" i="33"/>
  <c r="AC242" i="33" s="1"/>
  <c r="AA242" i="33"/>
  <c r="Y242" i="33"/>
  <c r="X242" i="33"/>
  <c r="W242" i="33"/>
  <c r="Z242" i="33" s="1"/>
  <c r="R242" i="33"/>
  <c r="O242" i="33"/>
  <c r="AF241" i="33"/>
  <c r="AE241" i="33"/>
  <c r="AD241" i="33"/>
  <c r="AB241" i="33"/>
  <c r="AC241" i="33" s="1"/>
  <c r="AA241" i="33"/>
  <c r="Y241" i="33"/>
  <c r="X241" i="33"/>
  <c r="W241" i="33"/>
  <c r="Z241" i="33" s="1"/>
  <c r="R241" i="33"/>
  <c r="O241" i="33"/>
  <c r="AF240" i="33"/>
  <c r="AF243" i="33" s="1"/>
  <c r="AE240" i="33"/>
  <c r="AE243" i="33" s="1"/>
  <c r="AD240" i="33"/>
  <c r="AD243" i="33" s="1"/>
  <c r="AB240" i="33"/>
  <c r="AA240" i="33"/>
  <c r="AA243" i="33" s="1"/>
  <c r="AA249" i="33" s="1"/>
  <c r="Y240" i="33"/>
  <c r="X240" i="33"/>
  <c r="X243" i="33" s="1"/>
  <c r="X249" i="33" s="1"/>
  <c r="W240" i="33"/>
  <c r="Z240" i="33" s="1"/>
  <c r="Z243" i="33" s="1"/>
  <c r="R240" i="33"/>
  <c r="O240" i="33"/>
  <c r="AF237" i="33"/>
  <c r="AD237" i="33"/>
  <c r="AB237" i="33"/>
  <c r="W237" i="33"/>
  <c r="AF236" i="33"/>
  <c r="AE236" i="33"/>
  <c r="AD236" i="33"/>
  <c r="AC236" i="33"/>
  <c r="AB236" i="33"/>
  <c r="AA236" i="33"/>
  <c r="Z236" i="33"/>
  <c r="Y236" i="33"/>
  <c r="X236" i="33"/>
  <c r="W236" i="33"/>
  <c r="R236" i="33"/>
  <c r="O236" i="33"/>
  <c r="AF235" i="33"/>
  <c r="AE235" i="33"/>
  <c r="AD235" i="33"/>
  <c r="AC235" i="33"/>
  <c r="AB235" i="33"/>
  <c r="AA235" i="33"/>
  <c r="Z235" i="33"/>
  <c r="Y235" i="33"/>
  <c r="X235" i="33"/>
  <c r="W235" i="33"/>
  <c r="R235" i="33"/>
  <c r="O235" i="33"/>
  <c r="AF234" i="33"/>
  <c r="AE234" i="33"/>
  <c r="AE237" i="33" s="1"/>
  <c r="AD234" i="33"/>
  <c r="AC234" i="33"/>
  <c r="AC237" i="33" s="1"/>
  <c r="AB234" i="33"/>
  <c r="AA234" i="33"/>
  <c r="AA237" i="33" s="1"/>
  <c r="Z234" i="33"/>
  <c r="Z237" i="33" s="1"/>
  <c r="Y234" i="33"/>
  <c r="Y237" i="33" s="1"/>
  <c r="Y249" i="33" s="1"/>
  <c r="X234" i="33"/>
  <c r="X237" i="33" s="1"/>
  <c r="W234" i="33"/>
  <c r="R234" i="33"/>
  <c r="O234" i="33"/>
  <c r="AE230" i="33"/>
  <c r="AC230" i="33"/>
  <c r="AB230" i="33"/>
  <c r="AB231" i="33" s="1"/>
  <c r="AF229" i="33"/>
  <c r="AE229" i="33"/>
  <c r="AD229" i="33"/>
  <c r="AB229" i="33"/>
  <c r="AA229" i="33"/>
  <c r="AC229" i="33" s="1"/>
  <c r="Y229" i="33"/>
  <c r="X229" i="33"/>
  <c r="W229" i="33"/>
  <c r="Z229" i="33" s="1"/>
  <c r="R229" i="33"/>
  <c r="O229" i="33"/>
  <c r="AF228" i="33"/>
  <c r="AE228" i="33"/>
  <c r="AD228" i="33"/>
  <c r="AB228" i="33"/>
  <c r="AA228" i="33"/>
  <c r="AC228" i="33" s="1"/>
  <c r="Y228" i="33"/>
  <c r="X228" i="33"/>
  <c r="X230" i="33" s="1"/>
  <c r="X231" i="33" s="1"/>
  <c r="W228" i="33"/>
  <c r="Z228" i="33" s="1"/>
  <c r="R228" i="33"/>
  <c r="O228" i="33"/>
  <c r="AF227" i="33"/>
  <c r="AF230" i="33" s="1"/>
  <c r="AE227" i="33"/>
  <c r="AD227" i="33"/>
  <c r="AD230" i="33" s="1"/>
  <c r="AB227" i="33"/>
  <c r="AA227" i="33"/>
  <c r="AC227" i="33" s="1"/>
  <c r="Y227" i="33"/>
  <c r="Y230" i="33" s="1"/>
  <c r="X227" i="33"/>
  <c r="W227" i="33"/>
  <c r="W230" i="33" s="1"/>
  <c r="R227" i="33"/>
  <c r="O227" i="33"/>
  <c r="AA224" i="33"/>
  <c r="X224" i="33"/>
  <c r="AF223" i="33"/>
  <c r="AE223" i="33"/>
  <c r="AD223" i="33"/>
  <c r="AB223" i="33"/>
  <c r="AA223" i="33"/>
  <c r="AC223" i="33" s="1"/>
  <c r="Y223" i="33"/>
  <c r="Y224" i="33" s="1"/>
  <c r="X223" i="33"/>
  <c r="W223" i="33"/>
  <c r="R223" i="33"/>
  <c r="O223" i="33"/>
  <c r="AF222" i="33"/>
  <c r="AE222" i="33"/>
  <c r="AD222" i="33"/>
  <c r="AB222" i="33"/>
  <c r="AA222" i="33"/>
  <c r="AC222" i="33" s="1"/>
  <c r="Y222" i="33"/>
  <c r="X222" i="33"/>
  <c r="W222" i="33"/>
  <c r="R222" i="33"/>
  <c r="O222" i="33"/>
  <c r="AF221" i="33"/>
  <c r="AE221" i="33"/>
  <c r="AE224" i="33" s="1"/>
  <c r="AD221" i="33"/>
  <c r="AD224" i="33" s="1"/>
  <c r="AB221" i="33"/>
  <c r="AB224" i="33" s="1"/>
  <c r="AA221" i="33"/>
  <c r="AC221" i="33" s="1"/>
  <c r="Y221" i="33"/>
  <c r="X221" i="33"/>
  <c r="W221" i="33"/>
  <c r="R221" i="33"/>
  <c r="O221" i="33"/>
  <c r="AA218" i="33"/>
  <c r="Y218" i="33"/>
  <c r="X218" i="33"/>
  <c r="AF217" i="33"/>
  <c r="AE217" i="33"/>
  <c r="AD217" i="33"/>
  <c r="AC217" i="33"/>
  <c r="AB217" i="33"/>
  <c r="AA217" i="33"/>
  <c r="Y217" i="33"/>
  <c r="X217" i="33"/>
  <c r="W217" i="33"/>
  <c r="Z217" i="33" s="1"/>
  <c r="R217" i="33"/>
  <c r="O217" i="33"/>
  <c r="AF216" i="33"/>
  <c r="AE216" i="33"/>
  <c r="AD216" i="33"/>
  <c r="AC216" i="33"/>
  <c r="AB216" i="33"/>
  <c r="AA216" i="33"/>
  <c r="Y216" i="33"/>
  <c r="X216" i="33"/>
  <c r="W216" i="33"/>
  <c r="Z216" i="33" s="1"/>
  <c r="R216" i="33"/>
  <c r="O216" i="33"/>
  <c r="AF215" i="33"/>
  <c r="AE215" i="33"/>
  <c r="AD215" i="33"/>
  <c r="AC215" i="33"/>
  <c r="AB215" i="33"/>
  <c r="AA215" i="33"/>
  <c r="Y215" i="33"/>
  <c r="X215" i="33"/>
  <c r="W215" i="33"/>
  <c r="Z215" i="33" s="1"/>
  <c r="R215" i="33"/>
  <c r="O215" i="33"/>
  <c r="AF214" i="33"/>
  <c r="AE214" i="33"/>
  <c r="AD214" i="33"/>
  <c r="AC214" i="33"/>
  <c r="AB214" i="33"/>
  <c r="AA214" i="33"/>
  <c r="Y214" i="33"/>
  <c r="X214" i="33"/>
  <c r="W214" i="33"/>
  <c r="Z214" i="33" s="1"/>
  <c r="R214" i="33"/>
  <c r="O214" i="33"/>
  <c r="AF213" i="33"/>
  <c r="AE213" i="33"/>
  <c r="AD213" i="33"/>
  <c r="AC213" i="33"/>
  <c r="AB213" i="33"/>
  <c r="AA213" i="33"/>
  <c r="Y213" i="33"/>
  <c r="X213" i="33"/>
  <c r="W213" i="33"/>
  <c r="Z213" i="33" s="1"/>
  <c r="R213" i="33"/>
  <c r="O213" i="33"/>
  <c r="AF212" i="33"/>
  <c r="AE212" i="33"/>
  <c r="AD212" i="33"/>
  <c r="AC212" i="33"/>
  <c r="AB212" i="33"/>
  <c r="AA212" i="33"/>
  <c r="Y212" i="33"/>
  <c r="X212" i="33"/>
  <c r="W212" i="33"/>
  <c r="Z212" i="33" s="1"/>
  <c r="R212" i="33"/>
  <c r="O212" i="33"/>
  <c r="AF211" i="33"/>
  <c r="AE211" i="33"/>
  <c r="AD211" i="33"/>
  <c r="AC211" i="33"/>
  <c r="AB211" i="33"/>
  <c r="AA211" i="33"/>
  <c r="Y211" i="33"/>
  <c r="X211" i="33"/>
  <c r="W211" i="33"/>
  <c r="Z211" i="33" s="1"/>
  <c r="R211" i="33"/>
  <c r="O211" i="33"/>
  <c r="AF210" i="33"/>
  <c r="AE210" i="33"/>
  <c r="AD210" i="33"/>
  <c r="AC210" i="33"/>
  <c r="AB210" i="33"/>
  <c r="AA210" i="33"/>
  <c r="Y210" i="33"/>
  <c r="X210" i="33"/>
  <c r="W210" i="33"/>
  <c r="Z210" i="33" s="1"/>
  <c r="R210" i="33"/>
  <c r="O210" i="33"/>
  <c r="AF209" i="33"/>
  <c r="AE209" i="33"/>
  <c r="AD209" i="33"/>
  <c r="AC209" i="33"/>
  <c r="AB209" i="33"/>
  <c r="AA209" i="33"/>
  <c r="Y209" i="33"/>
  <c r="X209" i="33"/>
  <c r="W209" i="33"/>
  <c r="Z209" i="33" s="1"/>
  <c r="R209" i="33"/>
  <c r="O209" i="33"/>
  <c r="AF208" i="33"/>
  <c r="AF218" i="33" s="1"/>
  <c r="AE208" i="33"/>
  <c r="AD208" i="33"/>
  <c r="AC208" i="33"/>
  <c r="AC218" i="33" s="1"/>
  <c r="AB208" i="33"/>
  <c r="AB218" i="33" s="1"/>
  <c r="AA208" i="33"/>
  <c r="Y208" i="33"/>
  <c r="X208" i="33"/>
  <c r="W208" i="33"/>
  <c r="Z208" i="33" s="1"/>
  <c r="Z218" i="33" s="1"/>
  <c r="R208" i="33"/>
  <c r="O208" i="33"/>
  <c r="AF204" i="33"/>
  <c r="AF205" i="33" s="1"/>
  <c r="AD204" i="33"/>
  <c r="AD205" i="33" s="1"/>
  <c r="AB204" i="33"/>
  <c r="AB205" i="33" s="1"/>
  <c r="W204" i="33"/>
  <c r="AF203" i="33"/>
  <c r="AE203" i="33"/>
  <c r="AD203" i="33"/>
  <c r="AC203" i="33"/>
  <c r="AB203" i="33"/>
  <c r="AA203" i="33"/>
  <c r="Z203" i="33"/>
  <c r="Y203" i="33"/>
  <c r="X203" i="33"/>
  <c r="W203" i="33"/>
  <c r="R203" i="33"/>
  <c r="O203" i="33"/>
  <c r="AF202" i="33"/>
  <c r="AE202" i="33"/>
  <c r="AD202" i="33"/>
  <c r="AC202" i="33"/>
  <c r="AB202" i="33"/>
  <c r="AA202" i="33"/>
  <c r="Y202" i="33"/>
  <c r="Z202" i="33" s="1"/>
  <c r="X202" i="33"/>
  <c r="W202" i="33"/>
  <c r="R202" i="33"/>
  <c r="O202" i="33"/>
  <c r="AF201" i="33"/>
  <c r="AE201" i="33"/>
  <c r="AD201" i="33"/>
  <c r="AC201" i="33"/>
  <c r="AB201" i="33"/>
  <c r="AA201" i="33"/>
  <c r="Y201" i="33"/>
  <c r="Z201" i="33" s="1"/>
  <c r="X201" i="33"/>
  <c r="W201" i="33"/>
  <c r="R201" i="33"/>
  <c r="O201" i="33"/>
  <c r="AF200" i="33"/>
  <c r="AE200" i="33"/>
  <c r="AD200" i="33"/>
  <c r="AC200" i="33"/>
  <c r="AB200" i="33"/>
  <c r="AA200" i="33"/>
  <c r="Y200" i="33"/>
  <c r="Z200" i="33" s="1"/>
  <c r="X200" i="33"/>
  <c r="W200" i="33"/>
  <c r="R200" i="33"/>
  <c r="O200" i="33"/>
  <c r="AF199" i="33"/>
  <c r="AE199" i="33"/>
  <c r="AE204" i="33" s="1"/>
  <c r="AE205" i="33" s="1"/>
  <c r="AD199" i="33"/>
  <c r="AC199" i="33"/>
  <c r="AC204" i="33" s="1"/>
  <c r="AB199" i="33"/>
  <c r="AA199" i="33"/>
  <c r="AA204" i="33" s="1"/>
  <c r="AA205" i="33" s="1"/>
  <c r="Y199" i="33"/>
  <c r="Y204" i="33" s="1"/>
  <c r="X199" i="33"/>
  <c r="X204" i="33" s="1"/>
  <c r="W199" i="33"/>
  <c r="R199" i="33"/>
  <c r="O199" i="33"/>
  <c r="AE196" i="33"/>
  <c r="AD196" i="33"/>
  <c r="AB196" i="33"/>
  <c r="AA196" i="33"/>
  <c r="Y196" i="33"/>
  <c r="AF195" i="33"/>
  <c r="AE195" i="33"/>
  <c r="AD195" i="33"/>
  <c r="AB195" i="33"/>
  <c r="AC195" i="33" s="1"/>
  <c r="AA195" i="33"/>
  <c r="Y195" i="33"/>
  <c r="X195" i="33"/>
  <c r="W195" i="33"/>
  <c r="Z195" i="33" s="1"/>
  <c r="R195" i="33"/>
  <c r="O195" i="33"/>
  <c r="AF194" i="33"/>
  <c r="AE194" i="33"/>
  <c r="AD194" i="33"/>
  <c r="AC194" i="33"/>
  <c r="AB194" i="33"/>
  <c r="AA194" i="33"/>
  <c r="Y194" i="33"/>
  <c r="X194" i="33"/>
  <c r="W194" i="33"/>
  <c r="Z194" i="33" s="1"/>
  <c r="R194" i="33"/>
  <c r="O194" i="33"/>
  <c r="AF193" i="33"/>
  <c r="AE193" i="33"/>
  <c r="AD193" i="33"/>
  <c r="AB193" i="33"/>
  <c r="AC193" i="33" s="1"/>
  <c r="AA193" i="33"/>
  <c r="Y193" i="33"/>
  <c r="X193" i="33"/>
  <c r="W193" i="33"/>
  <c r="Z193" i="33" s="1"/>
  <c r="R193" i="33"/>
  <c r="O193" i="33"/>
  <c r="AF192" i="33"/>
  <c r="AE192" i="33"/>
  <c r="AD192" i="33"/>
  <c r="AC192" i="33"/>
  <c r="AB192" i="33"/>
  <c r="AA192" i="33"/>
  <c r="Y192" i="33"/>
  <c r="X192" i="33"/>
  <c r="W192" i="33"/>
  <c r="Z192" i="33" s="1"/>
  <c r="R192" i="33"/>
  <c r="O192" i="33"/>
  <c r="AF191" i="33"/>
  <c r="AF196" i="33" s="1"/>
  <c r="AE191" i="33"/>
  <c r="AD191" i="33"/>
  <c r="AB191" i="33"/>
  <c r="AC191" i="33" s="1"/>
  <c r="AA191" i="33"/>
  <c r="Y191" i="33"/>
  <c r="X191" i="33"/>
  <c r="X196" i="33" s="1"/>
  <c r="W191" i="33"/>
  <c r="W196" i="33" s="1"/>
  <c r="W205" i="33" s="1"/>
  <c r="R191" i="33"/>
  <c r="O191" i="33"/>
  <c r="AE188" i="33"/>
  <c r="AB188" i="33"/>
  <c r="X188" i="33"/>
  <c r="AF187" i="33"/>
  <c r="AE187" i="33"/>
  <c r="AD187" i="33"/>
  <c r="AC187" i="33"/>
  <c r="AB187" i="33"/>
  <c r="AA187" i="33"/>
  <c r="Z187" i="33"/>
  <c r="Y187" i="33"/>
  <c r="X187" i="33"/>
  <c r="W187" i="33"/>
  <c r="R187" i="33"/>
  <c r="O187" i="33"/>
  <c r="AF186" i="33"/>
  <c r="AE186" i="33"/>
  <c r="AD186" i="33"/>
  <c r="AC186" i="33"/>
  <c r="AB186" i="33"/>
  <c r="AA186" i="33"/>
  <c r="Z186" i="33"/>
  <c r="Y186" i="33"/>
  <c r="X186" i="33"/>
  <c r="W186" i="33"/>
  <c r="R186" i="33"/>
  <c r="O186" i="33"/>
  <c r="AF185" i="33"/>
  <c r="AE185" i="33"/>
  <c r="AD185" i="33"/>
  <c r="AC185" i="33"/>
  <c r="AB185" i="33"/>
  <c r="AA185" i="33"/>
  <c r="Z185" i="33"/>
  <c r="Y185" i="33"/>
  <c r="X185" i="33"/>
  <c r="W185" i="33"/>
  <c r="R185" i="33"/>
  <c r="O185" i="33"/>
  <c r="AF184" i="33"/>
  <c r="AE184" i="33"/>
  <c r="AD184" i="33"/>
  <c r="AC184" i="33"/>
  <c r="AB184" i="33"/>
  <c r="AA184" i="33"/>
  <c r="Z184" i="33"/>
  <c r="Y184" i="33"/>
  <c r="X184" i="33"/>
  <c r="W184" i="33"/>
  <c r="R184" i="33"/>
  <c r="O184" i="33"/>
  <c r="AF183" i="33"/>
  <c r="AF188" i="33" s="1"/>
  <c r="AE183" i="33"/>
  <c r="AD183" i="33"/>
  <c r="AD188" i="33" s="1"/>
  <c r="AC183" i="33"/>
  <c r="AC188" i="33" s="1"/>
  <c r="AB183" i="33"/>
  <c r="AA183" i="33"/>
  <c r="AA188" i="33" s="1"/>
  <c r="Z183" i="33"/>
  <c r="Z188" i="33" s="1"/>
  <c r="Y183" i="33"/>
  <c r="Y188" i="33" s="1"/>
  <c r="X183" i="33"/>
  <c r="W183" i="33"/>
  <c r="W188" i="33" s="1"/>
  <c r="R183" i="33"/>
  <c r="O183" i="33"/>
  <c r="AF179" i="33"/>
  <c r="AE179" i="33"/>
  <c r="AD179" i="33"/>
  <c r="AB179" i="33"/>
  <c r="AA179" i="33"/>
  <c r="AC179" i="33" s="1"/>
  <c r="Y179" i="33"/>
  <c r="X179" i="33"/>
  <c r="X180" i="33" s="1"/>
  <c r="W179" i="33"/>
  <c r="R179" i="33"/>
  <c r="O179" i="33"/>
  <c r="AA178" i="33"/>
  <c r="X178" i="33"/>
  <c r="AF177" i="33"/>
  <c r="AE177" i="33"/>
  <c r="AD177" i="33"/>
  <c r="AC177" i="33"/>
  <c r="AB177" i="33"/>
  <c r="AA177" i="33"/>
  <c r="Y177" i="33"/>
  <c r="X177" i="33"/>
  <c r="W177" i="33"/>
  <c r="Z177" i="33" s="1"/>
  <c r="R177" i="33"/>
  <c r="O177" i="33"/>
  <c r="AF176" i="33"/>
  <c r="AE176" i="33"/>
  <c r="AD176" i="33"/>
  <c r="AC176" i="33"/>
  <c r="AB176" i="33"/>
  <c r="AA176" i="33"/>
  <c r="Y176" i="33"/>
  <c r="X176" i="33"/>
  <c r="W176" i="33"/>
  <c r="Z176" i="33" s="1"/>
  <c r="R176" i="33"/>
  <c r="O176" i="33"/>
  <c r="AF175" i="33"/>
  <c r="AE175" i="33"/>
  <c r="AD175" i="33"/>
  <c r="AC175" i="33"/>
  <c r="AB175" i="33"/>
  <c r="AA175" i="33"/>
  <c r="Y175" i="33"/>
  <c r="X175" i="33"/>
  <c r="W175" i="33"/>
  <c r="Z175" i="33" s="1"/>
  <c r="R175" i="33"/>
  <c r="O175" i="33"/>
  <c r="AF174" i="33"/>
  <c r="AE174" i="33"/>
  <c r="AD174" i="33"/>
  <c r="AC174" i="33"/>
  <c r="AB174" i="33"/>
  <c r="AA174" i="33"/>
  <c r="Y174" i="33"/>
  <c r="X174" i="33"/>
  <c r="W174" i="33"/>
  <c r="R174" i="33"/>
  <c r="O174" i="33"/>
  <c r="AF173" i="33"/>
  <c r="AE173" i="33"/>
  <c r="AD173" i="33"/>
  <c r="AC173" i="33"/>
  <c r="AB173" i="33"/>
  <c r="AA173" i="33"/>
  <c r="Y173" i="33"/>
  <c r="X173" i="33"/>
  <c r="W173" i="33"/>
  <c r="R173" i="33"/>
  <c r="O173" i="33"/>
  <c r="AF172" i="33"/>
  <c r="AE172" i="33"/>
  <c r="AD172" i="33"/>
  <c r="AC172" i="33"/>
  <c r="AB172" i="33"/>
  <c r="AA172" i="33"/>
  <c r="Y172" i="33"/>
  <c r="X172" i="33"/>
  <c r="W172" i="33"/>
  <c r="Z172" i="33" s="1"/>
  <c r="R172" i="33"/>
  <c r="O172" i="33"/>
  <c r="AF171" i="33"/>
  <c r="AE171" i="33"/>
  <c r="AD171" i="33"/>
  <c r="AC171" i="33"/>
  <c r="AB171" i="33"/>
  <c r="AA171" i="33"/>
  <c r="Y171" i="33"/>
  <c r="Y178" i="33" s="1"/>
  <c r="X171" i="33"/>
  <c r="W171" i="33"/>
  <c r="Z171" i="33" s="1"/>
  <c r="R171" i="33"/>
  <c r="O171" i="33"/>
  <c r="AF170" i="33"/>
  <c r="AE170" i="33"/>
  <c r="AD170" i="33"/>
  <c r="AC170" i="33"/>
  <c r="AC178" i="33" s="1"/>
  <c r="AB170" i="33"/>
  <c r="AB178" i="33" s="1"/>
  <c r="AA170" i="33"/>
  <c r="Y170" i="33"/>
  <c r="X170" i="33"/>
  <c r="W170" i="33"/>
  <c r="Z170" i="33" s="1"/>
  <c r="R170" i="33"/>
  <c r="O170" i="33"/>
  <c r="Y167" i="33"/>
  <c r="AF166" i="33"/>
  <c r="AE166" i="33"/>
  <c r="AD166" i="33"/>
  <c r="AB166" i="33"/>
  <c r="AA166" i="33"/>
  <c r="AC166" i="33" s="1"/>
  <c r="Y166" i="33"/>
  <c r="X166" i="33"/>
  <c r="W166" i="33"/>
  <c r="Z166" i="33" s="1"/>
  <c r="R166" i="33"/>
  <c r="O166" i="33"/>
  <c r="AF165" i="33"/>
  <c r="AE165" i="33"/>
  <c r="AD165" i="33"/>
  <c r="AB165" i="33"/>
  <c r="AA165" i="33"/>
  <c r="AC165" i="33" s="1"/>
  <c r="Y165" i="33"/>
  <c r="X165" i="33"/>
  <c r="W165" i="33"/>
  <c r="Z165" i="33" s="1"/>
  <c r="R165" i="33"/>
  <c r="O165" i="33"/>
  <c r="AF164" i="33"/>
  <c r="AE164" i="33"/>
  <c r="AD164" i="33"/>
  <c r="AB164" i="33"/>
  <c r="AA164" i="33"/>
  <c r="AC164" i="33" s="1"/>
  <c r="Y164" i="33"/>
  <c r="X164" i="33"/>
  <c r="W164" i="33"/>
  <c r="Z164" i="33" s="1"/>
  <c r="R164" i="33"/>
  <c r="O164" i="33"/>
  <c r="AF163" i="33"/>
  <c r="AE163" i="33"/>
  <c r="AD163" i="33"/>
  <c r="AB163" i="33"/>
  <c r="AA163" i="33"/>
  <c r="AC163" i="33" s="1"/>
  <c r="Y163" i="33"/>
  <c r="X163" i="33"/>
  <c r="W163" i="33"/>
  <c r="Z163" i="33" s="1"/>
  <c r="R163" i="33"/>
  <c r="O163" i="33"/>
  <c r="AF162" i="33"/>
  <c r="AE162" i="33"/>
  <c r="AD162" i="33"/>
  <c r="AC162" i="33"/>
  <c r="AB162" i="33"/>
  <c r="AA162" i="33"/>
  <c r="Y162" i="33"/>
  <c r="X162" i="33"/>
  <c r="W162" i="33"/>
  <c r="Z162" i="33" s="1"/>
  <c r="R162" i="33"/>
  <c r="O162" i="33"/>
  <c r="AF161" i="33"/>
  <c r="AE161" i="33"/>
  <c r="AD161" i="33"/>
  <c r="AC161" i="33"/>
  <c r="AB161" i="33"/>
  <c r="AA161" i="33"/>
  <c r="Y161" i="33"/>
  <c r="X161" i="33"/>
  <c r="W161" i="33"/>
  <c r="Z161" i="33" s="1"/>
  <c r="R161" i="33"/>
  <c r="O161" i="33"/>
  <c r="AF160" i="33"/>
  <c r="AE160" i="33"/>
  <c r="AD160" i="33"/>
  <c r="AB160" i="33"/>
  <c r="AC160" i="33" s="1"/>
  <c r="AA160" i="33"/>
  <c r="Y160" i="33"/>
  <c r="X160" i="33"/>
  <c r="W160" i="33"/>
  <c r="Z160" i="33" s="1"/>
  <c r="R160" i="33"/>
  <c r="O160" i="33"/>
  <c r="AF159" i="33"/>
  <c r="AF167" i="33" s="1"/>
  <c r="AE159" i="33"/>
  <c r="AE167" i="33" s="1"/>
  <c r="AD159" i="33"/>
  <c r="AD167" i="33" s="1"/>
  <c r="AB159" i="33"/>
  <c r="AA159" i="33"/>
  <c r="Y159" i="33"/>
  <c r="X159" i="33"/>
  <c r="X167" i="33" s="1"/>
  <c r="W159" i="33"/>
  <c r="Z159" i="33" s="1"/>
  <c r="R159" i="33"/>
  <c r="O159" i="33"/>
  <c r="AF156" i="33"/>
  <c r="AE156" i="33"/>
  <c r="AD156" i="33"/>
  <c r="AB156" i="33"/>
  <c r="W156" i="33"/>
  <c r="AF155" i="33"/>
  <c r="AE155" i="33"/>
  <c r="AD155" i="33"/>
  <c r="AB155" i="33"/>
  <c r="AA155" i="33"/>
  <c r="AC155" i="33" s="1"/>
  <c r="Z155" i="33"/>
  <c r="Y155" i="33"/>
  <c r="X155" i="33"/>
  <c r="W155" i="33"/>
  <c r="R155" i="33"/>
  <c r="O155" i="33"/>
  <c r="AF154" i="33"/>
  <c r="AE154" i="33"/>
  <c r="AD154" i="33"/>
  <c r="AB154" i="33"/>
  <c r="AA154" i="33"/>
  <c r="AC154" i="33" s="1"/>
  <c r="Z154" i="33"/>
  <c r="Y154" i="33"/>
  <c r="X154" i="33"/>
  <c r="W154" i="33"/>
  <c r="R154" i="33"/>
  <c r="O154" i="33"/>
  <c r="AF153" i="33"/>
  <c r="AE153" i="33"/>
  <c r="AD153" i="33"/>
  <c r="AB153" i="33"/>
  <c r="AA153" i="33"/>
  <c r="AC153" i="33" s="1"/>
  <c r="Z153" i="33"/>
  <c r="Y153" i="33"/>
  <c r="X153" i="33"/>
  <c r="W153" i="33"/>
  <c r="R153" i="33"/>
  <c r="O153" i="33"/>
  <c r="AF152" i="33"/>
  <c r="AE152" i="33"/>
  <c r="AD152" i="33"/>
  <c r="AB152" i="33"/>
  <c r="AA152" i="33"/>
  <c r="AC152" i="33" s="1"/>
  <c r="Z152" i="33"/>
  <c r="Y152" i="33"/>
  <c r="X152" i="33"/>
  <c r="W152" i="33"/>
  <c r="R152" i="33"/>
  <c r="O152" i="33"/>
  <c r="AF151" i="33"/>
  <c r="AE151" i="33"/>
  <c r="AD151" i="33"/>
  <c r="AB151" i="33"/>
  <c r="AA151" i="33"/>
  <c r="AC151" i="33" s="1"/>
  <c r="Z151" i="33"/>
  <c r="Y151" i="33"/>
  <c r="X151" i="33"/>
  <c r="W151" i="33"/>
  <c r="R151" i="33"/>
  <c r="O151" i="33"/>
  <c r="AF150" i="33"/>
  <c r="AE150" i="33"/>
  <c r="AD150" i="33"/>
  <c r="AB150" i="33"/>
  <c r="AA150" i="33"/>
  <c r="AC150" i="33" s="1"/>
  <c r="Z150" i="33"/>
  <c r="Y150" i="33"/>
  <c r="X150" i="33"/>
  <c r="W150" i="33"/>
  <c r="R150" i="33"/>
  <c r="O150" i="33"/>
  <c r="AF149" i="33"/>
  <c r="AE149" i="33"/>
  <c r="AD149" i="33"/>
  <c r="AB149" i="33"/>
  <c r="AA149" i="33"/>
  <c r="AC149" i="33" s="1"/>
  <c r="Z149" i="33"/>
  <c r="Y149" i="33"/>
  <c r="X149" i="33"/>
  <c r="W149" i="33"/>
  <c r="R149" i="33"/>
  <c r="O149" i="33"/>
  <c r="AF148" i="33"/>
  <c r="AE148" i="33"/>
  <c r="AD148" i="33"/>
  <c r="AB148" i="33"/>
  <c r="AA148" i="33"/>
  <c r="AC148" i="33" s="1"/>
  <c r="Z148" i="33"/>
  <c r="Z156" i="33" s="1"/>
  <c r="Y148" i="33"/>
  <c r="Y156" i="33" s="1"/>
  <c r="X148" i="33"/>
  <c r="X156" i="33" s="1"/>
  <c r="W148" i="33"/>
  <c r="R148" i="33"/>
  <c r="O148" i="33"/>
  <c r="AD145" i="33"/>
  <c r="AB145" i="33"/>
  <c r="Y145" i="33"/>
  <c r="X145" i="33"/>
  <c r="AF144" i="33"/>
  <c r="AE144" i="33"/>
  <c r="AD144" i="33"/>
  <c r="AC144" i="33"/>
  <c r="AB144" i="33"/>
  <c r="AA144" i="33"/>
  <c r="Y144" i="33"/>
  <c r="X144" i="33"/>
  <c r="W144" i="33"/>
  <c r="Z144" i="33" s="1"/>
  <c r="R144" i="33"/>
  <c r="O144" i="33"/>
  <c r="AF143" i="33"/>
  <c r="AE143" i="33"/>
  <c r="AD143" i="33"/>
  <c r="AC143" i="33"/>
  <c r="AB143" i="33"/>
  <c r="AA143" i="33"/>
  <c r="Y143" i="33"/>
  <c r="X143" i="33"/>
  <c r="W143" i="33"/>
  <c r="Z143" i="33" s="1"/>
  <c r="R143" i="33"/>
  <c r="O143" i="33"/>
  <c r="AF142" i="33"/>
  <c r="AE142" i="33"/>
  <c r="AD142" i="33"/>
  <c r="AC142" i="33"/>
  <c r="AB142" i="33"/>
  <c r="AA142" i="33"/>
  <c r="Y142" i="33"/>
  <c r="X142" i="33"/>
  <c r="W142" i="33"/>
  <c r="Z142" i="33" s="1"/>
  <c r="R142" i="33"/>
  <c r="O142" i="33"/>
  <c r="AF141" i="33"/>
  <c r="AE141" i="33"/>
  <c r="AD141" i="33"/>
  <c r="AC141" i="33"/>
  <c r="AB141" i="33"/>
  <c r="AA141" i="33"/>
  <c r="Y141" i="33"/>
  <c r="X141" i="33"/>
  <c r="W141" i="33"/>
  <c r="Z141" i="33" s="1"/>
  <c r="R141" i="33"/>
  <c r="O141" i="33"/>
  <c r="AF140" i="33"/>
  <c r="AF145" i="33" s="1"/>
  <c r="AE140" i="33"/>
  <c r="AE145" i="33" s="1"/>
  <c r="AD140" i="33"/>
  <c r="AC140" i="33"/>
  <c r="AB140" i="33"/>
  <c r="AA140" i="33"/>
  <c r="AA145" i="33" s="1"/>
  <c r="Y140" i="33"/>
  <c r="X140" i="33"/>
  <c r="W140" i="33"/>
  <c r="W145" i="33" s="1"/>
  <c r="R140" i="33"/>
  <c r="O140" i="33"/>
  <c r="AF136" i="33"/>
  <c r="AE136" i="33"/>
  <c r="AD136" i="33"/>
  <c r="AB136" i="33"/>
  <c r="AA136" i="33"/>
  <c r="AC136" i="33" s="1"/>
  <c r="Y136" i="33"/>
  <c r="X136" i="33"/>
  <c r="W136" i="33"/>
  <c r="Z136" i="33" s="1"/>
  <c r="R136" i="33"/>
  <c r="O136" i="33"/>
  <c r="AF134" i="33"/>
  <c r="AE134" i="33"/>
  <c r="AD134" i="33"/>
  <c r="AB134" i="33"/>
  <c r="AA134" i="33"/>
  <c r="AC134" i="33" s="1"/>
  <c r="Y134" i="33"/>
  <c r="X134" i="33"/>
  <c r="W134" i="33"/>
  <c r="Z134" i="33" s="1"/>
  <c r="R134" i="33"/>
  <c r="O134" i="33"/>
  <c r="AF133" i="33"/>
  <c r="AE133" i="33"/>
  <c r="AD133" i="33"/>
  <c r="AB133" i="33"/>
  <c r="AA133" i="33"/>
  <c r="AC133" i="33" s="1"/>
  <c r="Y133" i="33"/>
  <c r="X133" i="33"/>
  <c r="W133" i="33"/>
  <c r="R133" i="33"/>
  <c r="O133" i="33"/>
  <c r="AF132" i="33"/>
  <c r="AE132" i="33"/>
  <c r="AD132" i="33"/>
  <c r="AB132" i="33"/>
  <c r="AA132" i="33"/>
  <c r="Y132" i="33"/>
  <c r="X132" i="33"/>
  <c r="W132" i="33"/>
  <c r="R132" i="33"/>
  <c r="O132" i="33"/>
  <c r="AF131" i="33"/>
  <c r="AE131" i="33"/>
  <c r="AD131" i="33"/>
  <c r="AB131" i="33"/>
  <c r="AA131" i="33"/>
  <c r="AC131" i="33" s="1"/>
  <c r="Y131" i="33"/>
  <c r="X131" i="33"/>
  <c r="W131" i="33"/>
  <c r="R131" i="33"/>
  <c r="O131" i="33"/>
  <c r="AF130" i="33"/>
  <c r="AF135" i="33" s="1"/>
  <c r="AE130" i="33"/>
  <c r="AD130" i="33"/>
  <c r="AB130" i="33"/>
  <c r="AB135" i="33" s="1"/>
  <c r="AA130" i="33"/>
  <c r="AC130" i="33" s="1"/>
  <c r="Y130" i="33"/>
  <c r="Y135" i="33" s="1"/>
  <c r="X130" i="33"/>
  <c r="X135" i="33" s="1"/>
  <c r="W130" i="33"/>
  <c r="R130" i="33"/>
  <c r="O130" i="33"/>
  <c r="AA127" i="33"/>
  <c r="X127" i="33"/>
  <c r="AF126" i="33"/>
  <c r="AE126" i="33"/>
  <c r="AD126" i="33"/>
  <c r="AC126" i="33"/>
  <c r="AB126" i="33"/>
  <c r="AA126" i="33"/>
  <c r="Y126" i="33"/>
  <c r="X126" i="33"/>
  <c r="W126" i="33"/>
  <c r="Z126" i="33" s="1"/>
  <c r="R126" i="33"/>
  <c r="O126" i="33"/>
  <c r="AF125" i="33"/>
  <c r="AE125" i="33"/>
  <c r="AD125" i="33"/>
  <c r="AB125" i="33"/>
  <c r="AC125" i="33" s="1"/>
  <c r="AA125" i="33"/>
  <c r="Y125" i="33"/>
  <c r="X125" i="33"/>
  <c r="W125" i="33"/>
  <c r="Z125" i="33" s="1"/>
  <c r="R125" i="33"/>
  <c r="O125" i="33"/>
  <c r="AF124" i="33"/>
  <c r="AE124" i="33"/>
  <c r="AD124" i="33"/>
  <c r="AC124" i="33"/>
  <c r="AB124" i="33"/>
  <c r="AA124" i="33"/>
  <c r="Y124" i="33"/>
  <c r="X124" i="33"/>
  <c r="W124" i="33"/>
  <c r="R124" i="33"/>
  <c r="O124" i="33"/>
  <c r="AF123" i="33"/>
  <c r="AF127" i="33" s="1"/>
  <c r="AE123" i="33"/>
  <c r="AD123" i="33"/>
  <c r="AB123" i="33"/>
  <c r="AC123" i="33" s="1"/>
  <c r="AA123" i="33"/>
  <c r="Y123" i="33"/>
  <c r="Y127" i="33" s="1"/>
  <c r="X123" i="33"/>
  <c r="W123" i="33"/>
  <c r="R123" i="33"/>
  <c r="O123" i="33"/>
  <c r="AF122" i="33"/>
  <c r="AE122" i="33"/>
  <c r="AE127" i="33" s="1"/>
  <c r="AD122" i="33"/>
  <c r="AD127" i="33" s="1"/>
  <c r="AB122" i="33"/>
  <c r="AA122" i="33"/>
  <c r="Y122" i="33"/>
  <c r="X122" i="33"/>
  <c r="W122" i="33"/>
  <c r="W127" i="33" s="1"/>
  <c r="R122" i="33"/>
  <c r="O122" i="33"/>
  <c r="AF119" i="33"/>
  <c r="AD119" i="33"/>
  <c r="AB119" i="33"/>
  <c r="W119" i="33"/>
  <c r="AF118" i="33"/>
  <c r="AE118" i="33"/>
  <c r="AD118" i="33"/>
  <c r="AB118" i="33"/>
  <c r="AA118" i="33"/>
  <c r="AC118" i="33" s="1"/>
  <c r="Y118" i="33"/>
  <c r="X118" i="33"/>
  <c r="W118" i="33"/>
  <c r="Z118" i="33" s="1"/>
  <c r="R118" i="33"/>
  <c r="O118" i="33"/>
  <c r="AF117" i="33"/>
  <c r="AE117" i="33"/>
  <c r="AD117" i="33"/>
  <c r="AB117" i="33"/>
  <c r="AA117" i="33"/>
  <c r="AC117" i="33" s="1"/>
  <c r="Y117" i="33"/>
  <c r="X117" i="33"/>
  <c r="W117" i="33"/>
  <c r="Z117" i="33" s="1"/>
  <c r="R117" i="33"/>
  <c r="O117" i="33"/>
  <c r="AF116" i="33"/>
  <c r="AE116" i="33"/>
  <c r="AD116" i="33"/>
  <c r="AB116" i="33"/>
  <c r="AA116" i="33"/>
  <c r="AC116" i="33" s="1"/>
  <c r="Y116" i="33"/>
  <c r="X116" i="33"/>
  <c r="W116" i="33"/>
  <c r="Z116" i="33" s="1"/>
  <c r="R116" i="33"/>
  <c r="O116" i="33"/>
  <c r="AF115" i="33"/>
  <c r="AE115" i="33"/>
  <c r="AD115" i="33"/>
  <c r="AB115" i="33"/>
  <c r="AA115" i="33"/>
  <c r="AC115" i="33" s="1"/>
  <c r="Y115" i="33"/>
  <c r="X115" i="33"/>
  <c r="W115" i="33"/>
  <c r="Z115" i="33" s="1"/>
  <c r="R115" i="33"/>
  <c r="O115" i="33"/>
  <c r="AF114" i="33"/>
  <c r="AE114" i="33"/>
  <c r="AE119" i="33" s="1"/>
  <c r="AD114" i="33"/>
  <c r="AB114" i="33"/>
  <c r="AA114" i="33"/>
  <c r="AA119" i="33" s="1"/>
  <c r="Y114" i="33"/>
  <c r="Y119" i="33" s="1"/>
  <c r="X114" i="33"/>
  <c r="X119" i="33" s="1"/>
  <c r="W114" i="33"/>
  <c r="Z114" i="33" s="1"/>
  <c r="R114" i="33"/>
  <c r="O114" i="33"/>
  <c r="AF109" i="33"/>
  <c r="AE109" i="33"/>
  <c r="AD109" i="33"/>
  <c r="AB109" i="33"/>
  <c r="AA109" i="33"/>
  <c r="AC109" i="33" s="1"/>
  <c r="Y109" i="33"/>
  <c r="X109" i="33"/>
  <c r="W109" i="33"/>
  <c r="Z109" i="33" s="1"/>
  <c r="R109" i="33"/>
  <c r="O109" i="33"/>
  <c r="AF108" i="33"/>
  <c r="AE108" i="33"/>
  <c r="AD108" i="33"/>
  <c r="AB108" i="33"/>
  <c r="AA108" i="33"/>
  <c r="AC108" i="33" s="1"/>
  <c r="Y108" i="33"/>
  <c r="X108" i="33"/>
  <c r="W108" i="33"/>
  <c r="Z108" i="33" s="1"/>
  <c r="R108" i="33"/>
  <c r="O108" i="33"/>
  <c r="AF107" i="33"/>
  <c r="AE107" i="33"/>
  <c r="AD107" i="33"/>
  <c r="AB107" i="33"/>
  <c r="AA107" i="33"/>
  <c r="AC107" i="33" s="1"/>
  <c r="Y107" i="33"/>
  <c r="X107" i="33"/>
  <c r="W107" i="33"/>
  <c r="Z107" i="33" s="1"/>
  <c r="R107" i="33"/>
  <c r="O107" i="33"/>
  <c r="AF106" i="33"/>
  <c r="AE106" i="33"/>
  <c r="AD106" i="33"/>
  <c r="AB106" i="33"/>
  <c r="AA106" i="33"/>
  <c r="AC106" i="33" s="1"/>
  <c r="Y106" i="33"/>
  <c r="X106" i="33"/>
  <c r="W106" i="33"/>
  <c r="Z106" i="33" s="1"/>
  <c r="R106" i="33"/>
  <c r="O106" i="33"/>
  <c r="AF105" i="33"/>
  <c r="AE105" i="33"/>
  <c r="AD105" i="33"/>
  <c r="AB105" i="33"/>
  <c r="AA105" i="33"/>
  <c r="AC105" i="33" s="1"/>
  <c r="Y105" i="33"/>
  <c r="X105" i="33"/>
  <c r="W105" i="33"/>
  <c r="Z105" i="33" s="1"/>
  <c r="R105" i="33"/>
  <c r="O105" i="33"/>
  <c r="AF104" i="33"/>
  <c r="AE104" i="33"/>
  <c r="AD104" i="33"/>
  <c r="AB104" i="33"/>
  <c r="AA104" i="33"/>
  <c r="AC104" i="33" s="1"/>
  <c r="Y104" i="33"/>
  <c r="X104" i="33"/>
  <c r="W104" i="33"/>
  <c r="Z104" i="33" s="1"/>
  <c r="R104" i="33"/>
  <c r="O104" i="33"/>
  <c r="AF103" i="33"/>
  <c r="AE103" i="33"/>
  <c r="AD103" i="33"/>
  <c r="AB103" i="33"/>
  <c r="AA103" i="33"/>
  <c r="AC103" i="33" s="1"/>
  <c r="Y103" i="33"/>
  <c r="X103" i="33"/>
  <c r="W103" i="33"/>
  <c r="Z103" i="33" s="1"/>
  <c r="R103" i="33"/>
  <c r="O103" i="33"/>
  <c r="AF102" i="33"/>
  <c r="AE102" i="33"/>
  <c r="AD102" i="33"/>
  <c r="AB102" i="33"/>
  <c r="AA102" i="33"/>
  <c r="AC102" i="33" s="1"/>
  <c r="Y102" i="33"/>
  <c r="X102" i="33"/>
  <c r="W102" i="33"/>
  <c r="Z102" i="33" s="1"/>
  <c r="R102" i="33"/>
  <c r="O102" i="33"/>
  <c r="AF101" i="33"/>
  <c r="AE101" i="33"/>
  <c r="AD101" i="33"/>
  <c r="AB101" i="33"/>
  <c r="AA101" i="33"/>
  <c r="AC101" i="33" s="1"/>
  <c r="Y101" i="33"/>
  <c r="X101" i="33"/>
  <c r="W101" i="33"/>
  <c r="Z101" i="33" s="1"/>
  <c r="R101" i="33"/>
  <c r="O101" i="33"/>
  <c r="AF100" i="33"/>
  <c r="AE100" i="33"/>
  <c r="AD100" i="33"/>
  <c r="AB100" i="33"/>
  <c r="AA100" i="33"/>
  <c r="AC100" i="33" s="1"/>
  <c r="Y100" i="33"/>
  <c r="X100" i="33"/>
  <c r="W100" i="33"/>
  <c r="Z100" i="33" s="1"/>
  <c r="R100" i="33"/>
  <c r="O100" i="33"/>
  <c r="AF99" i="33"/>
  <c r="AE99" i="33"/>
  <c r="AD99" i="33"/>
  <c r="AB99" i="33"/>
  <c r="AA99" i="33"/>
  <c r="AC99" i="33" s="1"/>
  <c r="Y99" i="33"/>
  <c r="X99" i="33"/>
  <c r="W99" i="33"/>
  <c r="Z99" i="33" s="1"/>
  <c r="R99" i="33"/>
  <c r="O99" i="33"/>
  <c r="AF98" i="33"/>
  <c r="AE98" i="33"/>
  <c r="AD98" i="33"/>
  <c r="AB98" i="33"/>
  <c r="AA98" i="33"/>
  <c r="AC98" i="33" s="1"/>
  <c r="Y98" i="33"/>
  <c r="X98" i="33"/>
  <c r="W98" i="33"/>
  <c r="Z98" i="33" s="1"/>
  <c r="R98" i="33"/>
  <c r="O98" i="33"/>
  <c r="AF97" i="33"/>
  <c r="AE97" i="33"/>
  <c r="AD97" i="33"/>
  <c r="AB97" i="33"/>
  <c r="AA97" i="33"/>
  <c r="AC97" i="33" s="1"/>
  <c r="Y97" i="33"/>
  <c r="X97" i="33"/>
  <c r="W97" i="33"/>
  <c r="Z97" i="33" s="1"/>
  <c r="R97" i="33"/>
  <c r="O97" i="33"/>
  <c r="AF96" i="33"/>
  <c r="AE96" i="33"/>
  <c r="AD96" i="33"/>
  <c r="AB96" i="33"/>
  <c r="AA96" i="33"/>
  <c r="AC96" i="33" s="1"/>
  <c r="Y96" i="33"/>
  <c r="X96" i="33"/>
  <c r="W96" i="33"/>
  <c r="Z96" i="33" s="1"/>
  <c r="R96" i="33"/>
  <c r="O96" i="33"/>
  <c r="AF95" i="33"/>
  <c r="AE95" i="33"/>
  <c r="AD95" i="33"/>
  <c r="AB95" i="33"/>
  <c r="AA95" i="33"/>
  <c r="AC95" i="33" s="1"/>
  <c r="Y95" i="33"/>
  <c r="X95" i="33"/>
  <c r="W95" i="33"/>
  <c r="Z95" i="33" s="1"/>
  <c r="R95" i="33"/>
  <c r="O95" i="33"/>
  <c r="AF94" i="33"/>
  <c r="AE94" i="33"/>
  <c r="AD94" i="33"/>
  <c r="AB94" i="33"/>
  <c r="AA94" i="33"/>
  <c r="AC94" i="33" s="1"/>
  <c r="Y94" i="33"/>
  <c r="X94" i="33"/>
  <c r="W94" i="33"/>
  <c r="Z94" i="33" s="1"/>
  <c r="R94" i="33"/>
  <c r="O94" i="33"/>
  <c r="AF93" i="33"/>
  <c r="AE93" i="33"/>
  <c r="AD93" i="33"/>
  <c r="AB93" i="33"/>
  <c r="AA93" i="33"/>
  <c r="AC93" i="33" s="1"/>
  <c r="Y93" i="33"/>
  <c r="X93" i="33"/>
  <c r="W93" i="33"/>
  <c r="Z93" i="33" s="1"/>
  <c r="R93" i="33"/>
  <c r="O93" i="33"/>
  <c r="AF92" i="33"/>
  <c r="AE92" i="33"/>
  <c r="AD92" i="33"/>
  <c r="AB92" i="33"/>
  <c r="AA92" i="33"/>
  <c r="AC92" i="33" s="1"/>
  <c r="Y92" i="33"/>
  <c r="X92" i="33"/>
  <c r="W92" i="33"/>
  <c r="Z92" i="33" s="1"/>
  <c r="R92" i="33"/>
  <c r="O92" i="33"/>
  <c r="AF91" i="33"/>
  <c r="AE91" i="33"/>
  <c r="AD91" i="33"/>
  <c r="AB91" i="33"/>
  <c r="AA91" i="33"/>
  <c r="AC91" i="33" s="1"/>
  <c r="Y91" i="33"/>
  <c r="X91" i="33"/>
  <c r="W91" i="33"/>
  <c r="Z91" i="33" s="1"/>
  <c r="R91" i="33"/>
  <c r="O91" i="33"/>
  <c r="AF90" i="33"/>
  <c r="AE90" i="33"/>
  <c r="AD90" i="33"/>
  <c r="AB90" i="33"/>
  <c r="AA90" i="33"/>
  <c r="AC90" i="33" s="1"/>
  <c r="Y90" i="33"/>
  <c r="X90" i="33"/>
  <c r="W90" i="33"/>
  <c r="Z90" i="33" s="1"/>
  <c r="R90" i="33"/>
  <c r="O90" i="33"/>
  <c r="AF89" i="33"/>
  <c r="AE89" i="33"/>
  <c r="AD89" i="33"/>
  <c r="AB89" i="33"/>
  <c r="AA89" i="33"/>
  <c r="AC89" i="33" s="1"/>
  <c r="Y89" i="33"/>
  <c r="X89" i="33"/>
  <c r="W89" i="33"/>
  <c r="Z89" i="33" s="1"/>
  <c r="R89" i="33"/>
  <c r="O89" i="33"/>
  <c r="AF88" i="33"/>
  <c r="AE88" i="33"/>
  <c r="AD88" i="33"/>
  <c r="AB88" i="33"/>
  <c r="AA88" i="33"/>
  <c r="AC88" i="33" s="1"/>
  <c r="Y88" i="33"/>
  <c r="X88" i="33"/>
  <c r="W88" i="33"/>
  <c r="Z88" i="33" s="1"/>
  <c r="R88" i="33"/>
  <c r="O88" i="33"/>
  <c r="AF87" i="33"/>
  <c r="AE87" i="33"/>
  <c r="AD87" i="33"/>
  <c r="AB87" i="33"/>
  <c r="AA87" i="33"/>
  <c r="AC87" i="33" s="1"/>
  <c r="Y87" i="33"/>
  <c r="X87" i="33"/>
  <c r="W87" i="33"/>
  <c r="Z87" i="33" s="1"/>
  <c r="R87" i="33"/>
  <c r="O87" i="33"/>
  <c r="AF86" i="33"/>
  <c r="AE86" i="33"/>
  <c r="AD86" i="33"/>
  <c r="AB86" i="33"/>
  <c r="AA86" i="33"/>
  <c r="AC86" i="33" s="1"/>
  <c r="Y86" i="33"/>
  <c r="X86" i="33"/>
  <c r="W86" i="33"/>
  <c r="Z86" i="33" s="1"/>
  <c r="R86" i="33"/>
  <c r="O86" i="33"/>
  <c r="AF85" i="33"/>
  <c r="AE85" i="33"/>
  <c r="AD85" i="33"/>
  <c r="AB85" i="33"/>
  <c r="AA85" i="33"/>
  <c r="AC85" i="33" s="1"/>
  <c r="Y85" i="33"/>
  <c r="X85" i="33"/>
  <c r="W85" i="33"/>
  <c r="Z85" i="33" s="1"/>
  <c r="R85" i="33"/>
  <c r="O85" i="33"/>
  <c r="AF84" i="33"/>
  <c r="AE84" i="33"/>
  <c r="AD84" i="33"/>
  <c r="AB84" i="33"/>
  <c r="AA84" i="33"/>
  <c r="AC84" i="33" s="1"/>
  <c r="Y84" i="33"/>
  <c r="X84" i="33"/>
  <c r="W84" i="33"/>
  <c r="Z84" i="33" s="1"/>
  <c r="R84" i="33"/>
  <c r="O84" i="33"/>
  <c r="AF83" i="33"/>
  <c r="AE83" i="33"/>
  <c r="AD83" i="33"/>
  <c r="AB83" i="33"/>
  <c r="AA83" i="33"/>
  <c r="AC83" i="33" s="1"/>
  <c r="Y83" i="33"/>
  <c r="X83" i="33"/>
  <c r="W83" i="33"/>
  <c r="Z83" i="33" s="1"/>
  <c r="R83" i="33"/>
  <c r="O83" i="33"/>
  <c r="AF82" i="33"/>
  <c r="AE82" i="33"/>
  <c r="AD82" i="33"/>
  <c r="AB82" i="33"/>
  <c r="AA82" i="33"/>
  <c r="AC82" i="33" s="1"/>
  <c r="Y82" i="33"/>
  <c r="X82" i="33"/>
  <c r="W82" i="33"/>
  <c r="Z82" i="33" s="1"/>
  <c r="R82" i="33"/>
  <c r="O82" i="33"/>
  <c r="AF81" i="33"/>
  <c r="AE81" i="33"/>
  <c r="AD81" i="33"/>
  <c r="AB81" i="33"/>
  <c r="AA81" i="33"/>
  <c r="AC81" i="33" s="1"/>
  <c r="Y81" i="33"/>
  <c r="X81" i="33"/>
  <c r="W81" i="33"/>
  <c r="Z81" i="33" s="1"/>
  <c r="R81" i="33"/>
  <c r="O81" i="33"/>
  <c r="AF80" i="33"/>
  <c r="AE80" i="33"/>
  <c r="AD80" i="33"/>
  <c r="AB80" i="33"/>
  <c r="AA80" i="33"/>
  <c r="AC80" i="33" s="1"/>
  <c r="Y80" i="33"/>
  <c r="X80" i="33"/>
  <c r="W80" i="33"/>
  <c r="Z80" i="33" s="1"/>
  <c r="R80" i="33"/>
  <c r="O80" i="33"/>
  <c r="AF79" i="33"/>
  <c r="AE79" i="33"/>
  <c r="AD79" i="33"/>
  <c r="AB79" i="33"/>
  <c r="AA79" i="33"/>
  <c r="AC79" i="33" s="1"/>
  <c r="Y79" i="33"/>
  <c r="X79" i="33"/>
  <c r="W79" i="33"/>
  <c r="Z79" i="33" s="1"/>
  <c r="R79" i="33"/>
  <c r="O79" i="33"/>
  <c r="AF78" i="33"/>
  <c r="AE78" i="33"/>
  <c r="AD78" i="33"/>
  <c r="AB78" i="33"/>
  <c r="AA78" i="33"/>
  <c r="AC78" i="33" s="1"/>
  <c r="Y78" i="33"/>
  <c r="X78" i="33"/>
  <c r="W78" i="33"/>
  <c r="Z78" i="33" s="1"/>
  <c r="R78" i="33"/>
  <c r="O78" i="33"/>
  <c r="AF77" i="33"/>
  <c r="AF110" i="33" s="1"/>
  <c r="AE77" i="33"/>
  <c r="AE110" i="33" s="1"/>
  <c r="AD77" i="33"/>
  <c r="AD110" i="33" s="1"/>
  <c r="AB77" i="33"/>
  <c r="AB110" i="33" s="1"/>
  <c r="AA77" i="33"/>
  <c r="Y77" i="33"/>
  <c r="Y110" i="33" s="1"/>
  <c r="X77" i="33"/>
  <c r="X110" i="33" s="1"/>
  <c r="W77" i="33"/>
  <c r="Z77" i="33" s="1"/>
  <c r="R77" i="33"/>
  <c r="O77" i="33"/>
  <c r="AA74" i="33"/>
  <c r="AF73" i="33"/>
  <c r="AE73" i="33"/>
  <c r="AD73" i="33"/>
  <c r="AB73" i="33"/>
  <c r="AA73" i="33"/>
  <c r="AC73" i="33" s="1"/>
  <c r="Y73" i="33"/>
  <c r="X73" i="33"/>
  <c r="W73" i="33"/>
  <c r="Z73" i="33" s="1"/>
  <c r="R73" i="33"/>
  <c r="O73" i="33"/>
  <c r="AF72" i="33"/>
  <c r="AE72" i="33"/>
  <c r="AD72" i="33"/>
  <c r="AB72" i="33"/>
  <c r="AA72" i="33"/>
  <c r="AC72" i="33" s="1"/>
  <c r="Y72" i="33"/>
  <c r="X72" i="33"/>
  <c r="W72" i="33"/>
  <c r="R72" i="33"/>
  <c r="O72" i="33"/>
  <c r="AF71" i="33"/>
  <c r="AE71" i="33"/>
  <c r="AD71" i="33"/>
  <c r="AB71" i="33"/>
  <c r="AA71" i="33"/>
  <c r="AC71" i="33" s="1"/>
  <c r="Y71" i="33"/>
  <c r="X71" i="33"/>
  <c r="W71" i="33"/>
  <c r="R71" i="33"/>
  <c r="O71" i="33"/>
  <c r="AF70" i="33"/>
  <c r="AE70" i="33"/>
  <c r="AD70" i="33"/>
  <c r="AB70" i="33"/>
  <c r="AA70" i="33"/>
  <c r="AC70" i="33" s="1"/>
  <c r="Y70" i="33"/>
  <c r="X70" i="33"/>
  <c r="W70" i="33"/>
  <c r="R70" i="33"/>
  <c r="O70" i="33"/>
  <c r="AF69" i="33"/>
  <c r="AE69" i="33"/>
  <c r="AD69" i="33"/>
  <c r="AB69" i="33"/>
  <c r="AA69" i="33"/>
  <c r="AC69" i="33" s="1"/>
  <c r="Y69" i="33"/>
  <c r="X69" i="33"/>
  <c r="W69" i="33"/>
  <c r="Z69" i="33" s="1"/>
  <c r="R69" i="33"/>
  <c r="O69" i="33"/>
  <c r="AF68" i="33"/>
  <c r="AE68" i="33"/>
  <c r="AD68" i="33"/>
  <c r="AB68" i="33"/>
  <c r="AA68" i="33"/>
  <c r="AC68" i="33" s="1"/>
  <c r="Y68" i="33"/>
  <c r="X68" i="33"/>
  <c r="W68" i="33"/>
  <c r="Z68" i="33" s="1"/>
  <c r="R68" i="33"/>
  <c r="O68" i="33"/>
  <c r="AF67" i="33"/>
  <c r="AE67" i="33"/>
  <c r="AD67" i="33"/>
  <c r="AB67" i="33"/>
  <c r="AA67" i="33"/>
  <c r="AC67" i="33" s="1"/>
  <c r="Y67" i="33"/>
  <c r="X67" i="33"/>
  <c r="W67" i="33"/>
  <c r="Z67" i="33" s="1"/>
  <c r="R67" i="33"/>
  <c r="O67" i="33"/>
  <c r="AF66" i="33"/>
  <c r="AE66" i="33"/>
  <c r="AD66" i="33"/>
  <c r="AB66" i="33"/>
  <c r="AA66" i="33"/>
  <c r="AC66" i="33" s="1"/>
  <c r="Y66" i="33"/>
  <c r="X66" i="33"/>
  <c r="W66" i="33"/>
  <c r="R66" i="33"/>
  <c r="O66" i="33"/>
  <c r="AF65" i="33"/>
  <c r="AE65" i="33"/>
  <c r="AD65" i="33"/>
  <c r="AB65" i="33"/>
  <c r="AA65" i="33"/>
  <c r="AC65" i="33" s="1"/>
  <c r="Y65" i="33"/>
  <c r="X65" i="33"/>
  <c r="W65" i="33"/>
  <c r="R65" i="33"/>
  <c r="O65" i="33"/>
  <c r="AF64" i="33"/>
  <c r="AE64" i="33"/>
  <c r="AD64" i="33"/>
  <c r="AB64" i="33"/>
  <c r="AA64" i="33"/>
  <c r="AC64" i="33" s="1"/>
  <c r="Y64" i="33"/>
  <c r="X64" i="33"/>
  <c r="W64" i="33"/>
  <c r="R64" i="33"/>
  <c r="O64" i="33"/>
  <c r="AF63" i="33"/>
  <c r="AE63" i="33"/>
  <c r="AD63" i="33"/>
  <c r="AB63" i="33"/>
  <c r="AA63" i="33"/>
  <c r="AC63" i="33" s="1"/>
  <c r="Y63" i="33"/>
  <c r="X63" i="33"/>
  <c r="W63" i="33"/>
  <c r="Z63" i="33" s="1"/>
  <c r="R63" i="33"/>
  <c r="O63" i="33"/>
  <c r="AF62" i="33"/>
  <c r="AE62" i="33"/>
  <c r="AD62" i="33"/>
  <c r="AB62" i="33"/>
  <c r="AA62" i="33"/>
  <c r="AC62" i="33" s="1"/>
  <c r="Y62" i="33"/>
  <c r="X62" i="33"/>
  <c r="W62" i="33"/>
  <c r="Z62" i="33" s="1"/>
  <c r="R62" i="33"/>
  <c r="O62" i="33"/>
  <c r="AF61" i="33"/>
  <c r="AE61" i="33"/>
  <c r="AD61" i="33"/>
  <c r="AB61" i="33"/>
  <c r="AA61" i="33"/>
  <c r="AC61" i="33" s="1"/>
  <c r="Y61" i="33"/>
  <c r="X61" i="33"/>
  <c r="W61" i="33"/>
  <c r="Z61" i="33" s="1"/>
  <c r="R61" i="33"/>
  <c r="O61" i="33"/>
  <c r="AF60" i="33"/>
  <c r="AE60" i="33"/>
  <c r="AD60" i="33"/>
  <c r="AB60" i="33"/>
  <c r="AA60" i="33"/>
  <c r="AC60" i="33" s="1"/>
  <c r="Y60" i="33"/>
  <c r="X60" i="33"/>
  <c r="W60" i="33"/>
  <c r="R60" i="33"/>
  <c r="O60" i="33"/>
  <c r="AF59" i="33"/>
  <c r="AE59" i="33"/>
  <c r="AD59" i="33"/>
  <c r="AB59" i="33"/>
  <c r="AA59" i="33"/>
  <c r="AC59" i="33" s="1"/>
  <c r="Y59" i="33"/>
  <c r="X59" i="33"/>
  <c r="W59" i="33"/>
  <c r="R59" i="33"/>
  <c r="O59" i="33"/>
  <c r="AF58" i="33"/>
  <c r="AE58" i="33"/>
  <c r="AD58" i="33"/>
  <c r="AB58" i="33"/>
  <c r="AA58" i="33"/>
  <c r="AC58" i="33" s="1"/>
  <c r="Y58" i="33"/>
  <c r="X58" i="33"/>
  <c r="W58" i="33"/>
  <c r="R58" i="33"/>
  <c r="O58" i="33"/>
  <c r="AF57" i="33"/>
  <c r="AE57" i="33"/>
  <c r="AD57" i="33"/>
  <c r="AB57" i="33"/>
  <c r="AA57" i="33"/>
  <c r="AC57" i="33" s="1"/>
  <c r="Y57" i="33"/>
  <c r="X57" i="33"/>
  <c r="W57" i="33"/>
  <c r="Z57" i="33" s="1"/>
  <c r="R57" i="33"/>
  <c r="O57" i="33"/>
  <c r="AF56" i="33"/>
  <c r="AE56" i="33"/>
  <c r="AD56" i="33"/>
  <c r="AB56" i="33"/>
  <c r="AA56" i="33"/>
  <c r="AC56" i="33" s="1"/>
  <c r="Y56" i="33"/>
  <c r="X56" i="33"/>
  <c r="W56" i="33"/>
  <c r="Z56" i="33" s="1"/>
  <c r="R56" i="33"/>
  <c r="O56" i="33"/>
  <c r="AF55" i="33"/>
  <c r="AE55" i="33"/>
  <c r="AD55" i="33"/>
  <c r="AB55" i="33"/>
  <c r="AA55" i="33"/>
  <c r="AC55" i="33" s="1"/>
  <c r="Y55" i="33"/>
  <c r="X55" i="33"/>
  <c r="W55" i="33"/>
  <c r="Z55" i="33" s="1"/>
  <c r="R55" i="33"/>
  <c r="O55" i="33"/>
  <c r="AF54" i="33"/>
  <c r="AE54" i="33"/>
  <c r="AD54" i="33"/>
  <c r="AB54" i="33"/>
  <c r="AA54" i="33"/>
  <c r="AC54" i="33" s="1"/>
  <c r="Y54" i="33"/>
  <c r="X54" i="33"/>
  <c r="W54" i="33"/>
  <c r="R54" i="33"/>
  <c r="O54" i="33"/>
  <c r="AF53" i="33"/>
  <c r="AE53" i="33"/>
  <c r="AD53" i="33"/>
  <c r="AB53" i="33"/>
  <c r="AA53" i="33"/>
  <c r="AC53" i="33" s="1"/>
  <c r="Y53" i="33"/>
  <c r="X53" i="33"/>
  <c r="W53" i="33"/>
  <c r="R53" i="33"/>
  <c r="O53" i="33"/>
  <c r="AF52" i="33"/>
  <c r="AE52" i="33"/>
  <c r="AD52" i="33"/>
  <c r="AB52" i="33"/>
  <c r="AA52" i="33"/>
  <c r="AC52" i="33" s="1"/>
  <c r="Y52" i="33"/>
  <c r="X52" i="33"/>
  <c r="W52" i="33"/>
  <c r="R52" i="33"/>
  <c r="O52" i="33"/>
  <c r="AF51" i="33"/>
  <c r="AE51" i="33"/>
  <c r="AD51" i="33"/>
  <c r="AB51" i="33"/>
  <c r="AA51" i="33"/>
  <c r="AC51" i="33" s="1"/>
  <c r="Y51" i="33"/>
  <c r="X51" i="33"/>
  <c r="W51" i="33"/>
  <c r="Z51" i="33" s="1"/>
  <c r="R51" i="33"/>
  <c r="O51" i="33"/>
  <c r="AF50" i="33"/>
  <c r="AE50" i="33"/>
  <c r="AD50" i="33"/>
  <c r="AB50" i="33"/>
  <c r="AA50" i="33"/>
  <c r="AC50" i="33" s="1"/>
  <c r="Y50" i="33"/>
  <c r="X50" i="33"/>
  <c r="W50" i="33"/>
  <c r="Z50" i="33" s="1"/>
  <c r="R50" i="33"/>
  <c r="O50" i="33"/>
  <c r="AF49" i="33"/>
  <c r="AE49" i="33"/>
  <c r="AD49" i="33"/>
  <c r="AB49" i="33"/>
  <c r="AA49" i="33"/>
  <c r="AC49" i="33" s="1"/>
  <c r="Y49" i="33"/>
  <c r="X49" i="33"/>
  <c r="W49" i="33"/>
  <c r="Z49" i="33" s="1"/>
  <c r="R49" i="33"/>
  <c r="O49" i="33"/>
  <c r="AF48" i="33"/>
  <c r="AE48" i="33"/>
  <c r="AD48" i="33"/>
  <c r="AB48" i="33"/>
  <c r="AA48" i="33"/>
  <c r="AC48" i="33" s="1"/>
  <c r="Y48" i="33"/>
  <c r="X48" i="33"/>
  <c r="W48" i="33"/>
  <c r="R48" i="33"/>
  <c r="O48" i="33"/>
  <c r="AF47" i="33"/>
  <c r="AE47" i="33"/>
  <c r="AD47" i="33"/>
  <c r="AB47" i="33"/>
  <c r="AA47" i="33"/>
  <c r="AC47" i="33" s="1"/>
  <c r="Y47" i="33"/>
  <c r="X47" i="33"/>
  <c r="W47" i="33"/>
  <c r="R47" i="33"/>
  <c r="O47" i="33"/>
  <c r="AF46" i="33"/>
  <c r="AE46" i="33"/>
  <c r="AD46" i="33"/>
  <c r="AB46" i="33"/>
  <c r="AA46" i="33"/>
  <c r="AC46" i="33" s="1"/>
  <c r="Y46" i="33"/>
  <c r="X46" i="33"/>
  <c r="W46" i="33"/>
  <c r="R46" i="33"/>
  <c r="O46" i="33"/>
  <c r="AF45" i="33"/>
  <c r="AE45" i="33"/>
  <c r="AD45" i="33"/>
  <c r="AB45" i="33"/>
  <c r="AA45" i="33"/>
  <c r="AC45" i="33" s="1"/>
  <c r="Y45" i="33"/>
  <c r="X45" i="33"/>
  <c r="W45" i="33"/>
  <c r="Z45" i="33" s="1"/>
  <c r="R45" i="33"/>
  <c r="O45" i="33"/>
  <c r="AF44" i="33"/>
  <c r="AE44" i="33"/>
  <c r="AD44" i="33"/>
  <c r="AB44" i="33"/>
  <c r="AA44" i="33"/>
  <c r="AC44" i="33" s="1"/>
  <c r="Y44" i="33"/>
  <c r="X44" i="33"/>
  <c r="W44" i="33"/>
  <c r="Z44" i="33" s="1"/>
  <c r="R44" i="33"/>
  <c r="O44" i="33"/>
  <c r="AF43" i="33"/>
  <c r="AE43" i="33"/>
  <c r="AD43" i="33"/>
  <c r="AB43" i="33"/>
  <c r="AA43" i="33"/>
  <c r="AC43" i="33" s="1"/>
  <c r="Y43" i="33"/>
  <c r="X43" i="33"/>
  <c r="W43" i="33"/>
  <c r="Z43" i="33" s="1"/>
  <c r="R43" i="33"/>
  <c r="O43" i="33"/>
  <c r="AF42" i="33"/>
  <c r="AE42" i="33"/>
  <c r="AD42" i="33"/>
  <c r="AB42" i="33"/>
  <c r="AA42" i="33"/>
  <c r="AC42" i="33" s="1"/>
  <c r="Y42" i="33"/>
  <c r="X42" i="33"/>
  <c r="W42" i="33"/>
  <c r="R42" i="33"/>
  <c r="O42" i="33"/>
  <c r="AF41" i="33"/>
  <c r="AE41" i="33"/>
  <c r="AD41" i="33"/>
  <c r="AB41" i="33"/>
  <c r="AA41" i="33"/>
  <c r="AC41" i="33" s="1"/>
  <c r="Y41" i="33"/>
  <c r="X41" i="33"/>
  <c r="W41" i="33"/>
  <c r="R41" i="33"/>
  <c r="O41" i="33"/>
  <c r="AF40" i="33"/>
  <c r="AF74" i="33" s="1"/>
  <c r="AE40" i="33"/>
  <c r="AD40" i="33"/>
  <c r="AB40" i="33"/>
  <c r="AB74" i="33" s="1"/>
  <c r="AA40" i="33"/>
  <c r="AC40" i="33" s="1"/>
  <c r="Z40" i="33"/>
  <c r="Y40" i="33"/>
  <c r="X40" i="33"/>
  <c r="X74" i="33" s="1"/>
  <c r="W40" i="33"/>
  <c r="R40" i="33"/>
  <c r="O40" i="33"/>
  <c r="AF36" i="33"/>
  <c r="AE36" i="33"/>
  <c r="AD36" i="33"/>
  <c r="AB36" i="33"/>
  <c r="AC36" i="33" s="1"/>
  <c r="AA36" i="33"/>
  <c r="Y36" i="33"/>
  <c r="X36" i="33"/>
  <c r="W36" i="33"/>
  <c r="Z36" i="33" s="1"/>
  <c r="R36" i="33"/>
  <c r="O36" i="33"/>
  <c r="AF35" i="33"/>
  <c r="AE35" i="33"/>
  <c r="AD35" i="33"/>
  <c r="AB35" i="33"/>
  <c r="AC35" i="33" s="1"/>
  <c r="AA35" i="33"/>
  <c r="Y35" i="33"/>
  <c r="X35" i="33"/>
  <c r="W35" i="33"/>
  <c r="Z35" i="33" s="1"/>
  <c r="R35" i="33"/>
  <c r="O35" i="33"/>
  <c r="AF34" i="33"/>
  <c r="AE34" i="33"/>
  <c r="AD34" i="33"/>
  <c r="AB34" i="33"/>
  <c r="AC34" i="33" s="1"/>
  <c r="AA34" i="33"/>
  <c r="Y34" i="33"/>
  <c r="X34" i="33"/>
  <c r="W34" i="33"/>
  <c r="Z34" i="33" s="1"/>
  <c r="R34" i="33"/>
  <c r="O34" i="33"/>
  <c r="AF33" i="33"/>
  <c r="AE33" i="33"/>
  <c r="AD33" i="33"/>
  <c r="AB33" i="33"/>
  <c r="AC33" i="33" s="1"/>
  <c r="AA33" i="33"/>
  <c r="Y33" i="33"/>
  <c r="X33" i="33"/>
  <c r="W33" i="33"/>
  <c r="Z33" i="33" s="1"/>
  <c r="R33" i="33"/>
  <c r="O33" i="33"/>
  <c r="AF32" i="33"/>
  <c r="AE32" i="33"/>
  <c r="AD32" i="33"/>
  <c r="AB32" i="33"/>
  <c r="AC32" i="33" s="1"/>
  <c r="AA32" i="33"/>
  <c r="Y32" i="33"/>
  <c r="X32" i="33"/>
  <c r="W32" i="33"/>
  <c r="Z32" i="33" s="1"/>
  <c r="R32" i="33"/>
  <c r="O32" i="33"/>
  <c r="AF31" i="33"/>
  <c r="AE31" i="33"/>
  <c r="AD31" i="33"/>
  <c r="AB31" i="33"/>
  <c r="AC31" i="33" s="1"/>
  <c r="AA31" i="33"/>
  <c r="Y31" i="33"/>
  <c r="X31" i="33"/>
  <c r="W31" i="33"/>
  <c r="Z31" i="33" s="1"/>
  <c r="R31" i="33"/>
  <c r="O31" i="33"/>
  <c r="AF30" i="33"/>
  <c r="AE30" i="33"/>
  <c r="AD30" i="33"/>
  <c r="AB30" i="33"/>
  <c r="AC30" i="33" s="1"/>
  <c r="AA30" i="33"/>
  <c r="Y30" i="33"/>
  <c r="X30" i="33"/>
  <c r="W30" i="33"/>
  <c r="Z30" i="33" s="1"/>
  <c r="R30" i="33"/>
  <c r="O30" i="33"/>
  <c r="AF29" i="33"/>
  <c r="AE29" i="33"/>
  <c r="AD29" i="33"/>
  <c r="AB29" i="33"/>
  <c r="AC29" i="33" s="1"/>
  <c r="AA29" i="33"/>
  <c r="Y29" i="33"/>
  <c r="X29" i="33"/>
  <c r="W29" i="33"/>
  <c r="Z29" i="33" s="1"/>
  <c r="R29" i="33"/>
  <c r="O29" i="33"/>
  <c r="AF28" i="33"/>
  <c r="AE28" i="33"/>
  <c r="AD28" i="33"/>
  <c r="AB28" i="33"/>
  <c r="AC28" i="33" s="1"/>
  <c r="AA28" i="33"/>
  <c r="Y28" i="33"/>
  <c r="X28" i="33"/>
  <c r="W28" i="33"/>
  <c r="Z28" i="33" s="1"/>
  <c r="R28" i="33"/>
  <c r="O28" i="33"/>
  <c r="AF27" i="33"/>
  <c r="AE27" i="33"/>
  <c r="AD27" i="33"/>
  <c r="AB27" i="33"/>
  <c r="AC27" i="33" s="1"/>
  <c r="AA27" i="33"/>
  <c r="Y27" i="33"/>
  <c r="X27" i="33"/>
  <c r="W27" i="33"/>
  <c r="Z27" i="33" s="1"/>
  <c r="R27" i="33"/>
  <c r="O27" i="33"/>
  <c r="AF26" i="33"/>
  <c r="AE26" i="33"/>
  <c r="AD26" i="33"/>
  <c r="AB26" i="33"/>
  <c r="AC26" i="33" s="1"/>
  <c r="AA26" i="33"/>
  <c r="Y26" i="33"/>
  <c r="X26" i="33"/>
  <c r="W26" i="33"/>
  <c r="Z26" i="33" s="1"/>
  <c r="R26" i="33"/>
  <c r="O26" i="33"/>
  <c r="AF25" i="33"/>
  <c r="AE25" i="33"/>
  <c r="AD25" i="33"/>
  <c r="AB25" i="33"/>
  <c r="AC25" i="33" s="1"/>
  <c r="AA25" i="33"/>
  <c r="Y25" i="33"/>
  <c r="X25" i="33"/>
  <c r="W25" i="33"/>
  <c r="Z25" i="33" s="1"/>
  <c r="R25" i="33"/>
  <c r="O25" i="33"/>
  <c r="AF24" i="33"/>
  <c r="AE24" i="33"/>
  <c r="AD24" i="33"/>
  <c r="AB24" i="33"/>
  <c r="AC24" i="33" s="1"/>
  <c r="AA24" i="33"/>
  <c r="Y24" i="33"/>
  <c r="X24" i="33"/>
  <c r="W24" i="33"/>
  <c r="Z24" i="33" s="1"/>
  <c r="R24" i="33"/>
  <c r="O24" i="33"/>
  <c r="AF23" i="33"/>
  <c r="AE23" i="33"/>
  <c r="AD23" i="33"/>
  <c r="AB23" i="33"/>
  <c r="AC23" i="33" s="1"/>
  <c r="AA23" i="33"/>
  <c r="Y23" i="33"/>
  <c r="X23" i="33"/>
  <c r="W23" i="33"/>
  <c r="Z23" i="33" s="1"/>
  <c r="R23" i="33"/>
  <c r="O23" i="33"/>
  <c r="AF22" i="33"/>
  <c r="AE22" i="33"/>
  <c r="AD22" i="33"/>
  <c r="AB22" i="33"/>
  <c r="AC22" i="33" s="1"/>
  <c r="AA22" i="33"/>
  <c r="Y22" i="33"/>
  <c r="X22" i="33"/>
  <c r="W22" i="33"/>
  <c r="Z22" i="33" s="1"/>
  <c r="R22" i="33"/>
  <c r="O22" i="33"/>
  <c r="AF21" i="33"/>
  <c r="AE21" i="33"/>
  <c r="AD21" i="33"/>
  <c r="AB21" i="33"/>
  <c r="AC21" i="33" s="1"/>
  <c r="AA21" i="33"/>
  <c r="Y21" i="33"/>
  <c r="X21" i="33"/>
  <c r="W21" i="33"/>
  <c r="Z21" i="33" s="1"/>
  <c r="R21" i="33"/>
  <c r="O21" i="33"/>
  <c r="AF20" i="33"/>
  <c r="AE20" i="33"/>
  <c r="AD20" i="33"/>
  <c r="AB20" i="33"/>
  <c r="AC20" i="33" s="1"/>
  <c r="AA20" i="33"/>
  <c r="Y20" i="33"/>
  <c r="X20" i="33"/>
  <c r="W20" i="33"/>
  <c r="Z20" i="33" s="1"/>
  <c r="R20" i="33"/>
  <c r="O20" i="33"/>
  <c r="AF19" i="33"/>
  <c r="AE19" i="33"/>
  <c r="AD19" i="33"/>
  <c r="AB19" i="33"/>
  <c r="AC19" i="33" s="1"/>
  <c r="AA19" i="33"/>
  <c r="Y19" i="33"/>
  <c r="X19" i="33"/>
  <c r="W19" i="33"/>
  <c r="Z19" i="33" s="1"/>
  <c r="R19" i="33"/>
  <c r="O19" i="33"/>
  <c r="AF18" i="33"/>
  <c r="AE18" i="33"/>
  <c r="AD18" i="33"/>
  <c r="AB18" i="33"/>
  <c r="AC18" i="33" s="1"/>
  <c r="AA18" i="33"/>
  <c r="Y18" i="33"/>
  <c r="X18" i="33"/>
  <c r="W18" i="33"/>
  <c r="Z18" i="33" s="1"/>
  <c r="R18" i="33"/>
  <c r="O18" i="33"/>
  <c r="AF17" i="33"/>
  <c r="AE17" i="33"/>
  <c r="AD17" i="33"/>
  <c r="AB17" i="33"/>
  <c r="AC17" i="33" s="1"/>
  <c r="AA17" i="33"/>
  <c r="Y17" i="33"/>
  <c r="X17" i="33"/>
  <c r="W17" i="33"/>
  <c r="Z17" i="33" s="1"/>
  <c r="R17" i="33"/>
  <c r="O17" i="33"/>
  <c r="AF16" i="33"/>
  <c r="AE16" i="33"/>
  <c r="AD16" i="33"/>
  <c r="AB16" i="33"/>
  <c r="AC16" i="33" s="1"/>
  <c r="AA16" i="33"/>
  <c r="Y16" i="33"/>
  <c r="X16" i="33"/>
  <c r="W16" i="33"/>
  <c r="Z16" i="33" s="1"/>
  <c r="R16" i="33"/>
  <c r="O16" i="33"/>
  <c r="AF15" i="33"/>
  <c r="AE15" i="33"/>
  <c r="AD15" i="33"/>
  <c r="AB15" i="33"/>
  <c r="AC15" i="33" s="1"/>
  <c r="AA15" i="33"/>
  <c r="Y15" i="33"/>
  <c r="X15" i="33"/>
  <c r="W15" i="33"/>
  <c r="Z15" i="33" s="1"/>
  <c r="R15" i="33"/>
  <c r="O15" i="33"/>
  <c r="AF14" i="33"/>
  <c r="AE14" i="33"/>
  <c r="AD14" i="33"/>
  <c r="AB14" i="33"/>
  <c r="AC14" i="33" s="1"/>
  <c r="AA14" i="33"/>
  <c r="Y14" i="33"/>
  <c r="X14" i="33"/>
  <c r="W14" i="33"/>
  <c r="Z14" i="33" s="1"/>
  <c r="R14" i="33"/>
  <c r="O14" i="33"/>
  <c r="AF13" i="33"/>
  <c r="AE13" i="33"/>
  <c r="AD13" i="33"/>
  <c r="AB13" i="33"/>
  <c r="AC13" i="33" s="1"/>
  <c r="AA13" i="33"/>
  <c r="Y13" i="33"/>
  <c r="X13" i="33"/>
  <c r="W13" i="33"/>
  <c r="Z13" i="33" s="1"/>
  <c r="R13" i="33"/>
  <c r="O13" i="33"/>
  <c r="AF12" i="33"/>
  <c r="AE12" i="33"/>
  <c r="AD12" i="33"/>
  <c r="AB12" i="33"/>
  <c r="AC12" i="33" s="1"/>
  <c r="AA12" i="33"/>
  <c r="Y12" i="33"/>
  <c r="X12" i="33"/>
  <c r="W12" i="33"/>
  <c r="Z12" i="33" s="1"/>
  <c r="R12" i="33"/>
  <c r="O12" i="33"/>
  <c r="AF11" i="33"/>
  <c r="AE11" i="33"/>
  <c r="AD11" i="33"/>
  <c r="AB11" i="33"/>
  <c r="AC11" i="33" s="1"/>
  <c r="AA11" i="33"/>
  <c r="Y11" i="33"/>
  <c r="X11" i="33"/>
  <c r="W11" i="33"/>
  <c r="Z11" i="33" s="1"/>
  <c r="R11" i="33"/>
  <c r="O11" i="33"/>
  <c r="AF10" i="33"/>
  <c r="AE10" i="33"/>
  <c r="AD10" i="33"/>
  <c r="AB10" i="33"/>
  <c r="AC10" i="33" s="1"/>
  <c r="AA10" i="33"/>
  <c r="Y10" i="33"/>
  <c r="X10" i="33"/>
  <c r="W10" i="33"/>
  <c r="Z10" i="33" s="1"/>
  <c r="R10" i="33"/>
  <c r="O10" i="33"/>
  <c r="AF9" i="33"/>
  <c r="AE9" i="33"/>
  <c r="AD9" i="33"/>
  <c r="AB9" i="33"/>
  <c r="AC9" i="33" s="1"/>
  <c r="AA9" i="33"/>
  <c r="Y9" i="33"/>
  <c r="X9" i="33"/>
  <c r="W9" i="33"/>
  <c r="Z9" i="33" s="1"/>
  <c r="R9" i="33"/>
  <c r="O9" i="33"/>
  <c r="AF8" i="33"/>
  <c r="AE8" i="33"/>
  <c r="AD8" i="33"/>
  <c r="AB8" i="33"/>
  <c r="AC8" i="33" s="1"/>
  <c r="AA8" i="33"/>
  <c r="Y8" i="33"/>
  <c r="X8" i="33"/>
  <c r="W8" i="33"/>
  <c r="Z8" i="33" s="1"/>
  <c r="R8" i="33"/>
  <c r="O8" i="33"/>
  <c r="AF7" i="33"/>
  <c r="AE7" i="33"/>
  <c r="AD7" i="33"/>
  <c r="AB7" i="33"/>
  <c r="AC7" i="33" s="1"/>
  <c r="AA7" i="33"/>
  <c r="Y7" i="33"/>
  <c r="X7" i="33"/>
  <c r="W7" i="33"/>
  <c r="Z7" i="33" s="1"/>
  <c r="R7" i="33"/>
  <c r="O7" i="33"/>
  <c r="AF6" i="33"/>
  <c r="AE6" i="33"/>
  <c r="AD6" i="33"/>
  <c r="AB6" i="33"/>
  <c r="AC6" i="33" s="1"/>
  <c r="AA6" i="33"/>
  <c r="Y6" i="33"/>
  <c r="X6" i="33"/>
  <c r="W6" i="33"/>
  <c r="Z6" i="33" s="1"/>
  <c r="R6" i="33"/>
  <c r="O6" i="33"/>
  <c r="AF5" i="33"/>
  <c r="AE5" i="33"/>
  <c r="AD5" i="33"/>
  <c r="AB5" i="33"/>
  <c r="AC5" i="33" s="1"/>
  <c r="AA5" i="33"/>
  <c r="Y5" i="33"/>
  <c r="X5" i="33"/>
  <c r="W5" i="33"/>
  <c r="Z5" i="33" s="1"/>
  <c r="R5" i="33"/>
  <c r="O5" i="33"/>
  <c r="AF4" i="33"/>
  <c r="AF37" i="33" s="1"/>
  <c r="AE4" i="33"/>
  <c r="AE37" i="33" s="1"/>
  <c r="AD4" i="33"/>
  <c r="AD37" i="33" s="1"/>
  <c r="AB4" i="33"/>
  <c r="AA4" i="33"/>
  <c r="AA37" i="33" s="1"/>
  <c r="Y4" i="33"/>
  <c r="Y37" i="33" s="1"/>
  <c r="X4" i="33"/>
  <c r="X37" i="33" s="1"/>
  <c r="W4" i="33"/>
  <c r="Z4" i="33" s="1"/>
  <c r="R4" i="33"/>
  <c r="O4" i="33"/>
  <c r="Z37" i="33" l="1"/>
  <c r="W37" i="33"/>
  <c r="AC74" i="33"/>
  <c r="X137" i="33"/>
  <c r="AE178" i="33"/>
  <c r="AD74" i="33"/>
  <c r="Z110" i="33"/>
  <c r="Y137" i="33"/>
  <c r="AC156" i="33"/>
  <c r="AF178" i="33"/>
  <c r="Y231" i="33"/>
  <c r="AB297" i="33"/>
  <c r="AC284" i="33"/>
  <c r="AC297" i="33" s="1"/>
  <c r="AE366" i="33"/>
  <c r="AE407" i="33" s="1"/>
  <c r="AE74" i="33"/>
  <c r="AE111" i="33" s="1"/>
  <c r="X111" i="33"/>
  <c r="Z265" i="33"/>
  <c r="X407" i="33"/>
  <c r="AB366" i="33"/>
  <c r="AB407" i="33" s="1"/>
  <c r="AC356" i="33"/>
  <c r="AC145" i="33"/>
  <c r="AC252" i="33"/>
  <c r="AC265" i="33" s="1"/>
  <c r="AA265" i="33"/>
  <c r="AA332" i="33" s="1"/>
  <c r="Z42" i="33"/>
  <c r="Z48" i="33"/>
  <c r="Z54" i="33"/>
  <c r="Z60" i="33"/>
  <c r="Z66" i="33"/>
  <c r="Z72" i="33"/>
  <c r="AA110" i="33"/>
  <c r="AA111" i="33" s="1"/>
  <c r="AC77" i="33"/>
  <c r="AC110" i="33" s="1"/>
  <c r="AC111" i="33" s="1"/>
  <c r="AC196" i="33"/>
  <c r="AC205" i="33" s="1"/>
  <c r="AC330" i="33"/>
  <c r="AC331" i="33" s="1"/>
  <c r="Z41" i="33"/>
  <c r="Z74" i="33" s="1"/>
  <c r="Z47" i="33"/>
  <c r="Z53" i="33"/>
  <c r="Z59" i="33"/>
  <c r="Z65" i="33"/>
  <c r="Z71" i="33"/>
  <c r="AD111" i="33"/>
  <c r="Y180" i="33"/>
  <c r="AF180" i="33"/>
  <c r="AF309" i="33"/>
  <c r="AF310" i="33" s="1"/>
  <c r="AB37" i="33"/>
  <c r="AB111" i="33" s="1"/>
  <c r="W74" i="33"/>
  <c r="Y310" i="33"/>
  <c r="Z46" i="33"/>
  <c r="Z52" i="33"/>
  <c r="Z58" i="33"/>
  <c r="Z64" i="33"/>
  <c r="Z70" i="33"/>
  <c r="AF111" i="33"/>
  <c r="AC132" i="33"/>
  <c r="AC135" i="33" s="1"/>
  <c r="AC137" i="33" s="1"/>
  <c r="AA135" i="33"/>
  <c r="AA137" i="33" s="1"/>
  <c r="AF249" i="33"/>
  <c r="X265" i="33"/>
  <c r="X310" i="33" s="1"/>
  <c r="AC4" i="33"/>
  <c r="AC37" i="33" s="1"/>
  <c r="Y74" i="33"/>
  <c r="Y111" i="33" s="1"/>
  <c r="Z119" i="33"/>
  <c r="AA167" i="33"/>
  <c r="AA180" i="33" s="1"/>
  <c r="AC159" i="33"/>
  <c r="AC167" i="33" s="1"/>
  <c r="AC180" i="33" s="1"/>
  <c r="W218" i="33"/>
  <c r="Z246" i="33"/>
  <c r="Z248" i="33" s="1"/>
  <c r="Z249" i="33" s="1"/>
  <c r="W248" i="33"/>
  <c r="W249" i="33" s="1"/>
  <c r="Z261" i="33"/>
  <c r="AC281" i="33"/>
  <c r="Z130" i="33"/>
  <c r="W135" i="33"/>
  <c r="W137" i="33" s="1"/>
  <c r="AA156" i="33"/>
  <c r="AB167" i="33"/>
  <c r="AD178" i="33"/>
  <c r="X205" i="33"/>
  <c r="Y205" i="33"/>
  <c r="AF224" i="33"/>
  <c r="AF231" i="33" s="1"/>
  <c r="AF467" i="33" s="1"/>
  <c r="AB243" i="33"/>
  <c r="Z316" i="33"/>
  <c r="AA330" i="33"/>
  <c r="AA331" i="33" s="1"/>
  <c r="Z426" i="33"/>
  <c r="AB127" i="33"/>
  <c r="AB137" i="33" s="1"/>
  <c r="Z174" i="33"/>
  <c r="Z199" i="33"/>
  <c r="Z204" i="33" s="1"/>
  <c r="Z223" i="33"/>
  <c r="AC240" i="33"/>
  <c r="AC243" i="33" s="1"/>
  <c r="AC249" i="33" s="1"/>
  <c r="AB310" i="33"/>
  <c r="AC355" i="33"/>
  <c r="AC366" i="33" s="1"/>
  <c r="Z413" i="33"/>
  <c r="Z425" i="33"/>
  <c r="AC122" i="33"/>
  <c r="AC127" i="33" s="1"/>
  <c r="Z173" i="33"/>
  <c r="Z178" i="33" s="1"/>
  <c r="AA230" i="33"/>
  <c r="AA231" i="33" s="1"/>
  <c r="AB249" i="33"/>
  <c r="AC310" i="33"/>
  <c r="Z315" i="33"/>
  <c r="Z179" i="33"/>
  <c r="Z222" i="33"/>
  <c r="AD309" i="33"/>
  <c r="AD310" i="33" s="1"/>
  <c r="Y355" i="33"/>
  <c r="O355" i="33"/>
  <c r="AC386" i="33"/>
  <c r="Z411" i="33"/>
  <c r="Z423" i="33"/>
  <c r="Y458" i="33"/>
  <c r="AC463" i="33"/>
  <c r="W110" i="33"/>
  <c r="W111" i="33" s="1"/>
  <c r="AD135" i="33"/>
  <c r="AD137" i="33" s="1"/>
  <c r="AD218" i="33"/>
  <c r="AD231" i="33" s="1"/>
  <c r="AD249" i="33"/>
  <c r="AE309" i="33"/>
  <c r="AE310" i="33" s="1"/>
  <c r="AF331" i="33"/>
  <c r="AF332" i="33" s="1"/>
  <c r="W428" i="33"/>
  <c r="Z410" i="33"/>
  <c r="Z458" i="33"/>
  <c r="AE135" i="33"/>
  <c r="AE137" i="33" s="1"/>
  <c r="Z133" i="33"/>
  <c r="AF137" i="33"/>
  <c r="AE218" i="33"/>
  <c r="AE231" i="33" s="1"/>
  <c r="Z221" i="33"/>
  <c r="AE248" i="33"/>
  <c r="AE249" i="33" s="1"/>
  <c r="X428" i="33"/>
  <c r="Z421" i="33"/>
  <c r="AA465" i="33"/>
  <c r="AC461" i="33"/>
  <c r="AC465" i="33" s="1"/>
  <c r="Z191" i="33"/>
  <c r="Z196" i="33" s="1"/>
  <c r="W265" i="33"/>
  <c r="W310" i="33" s="1"/>
  <c r="W320" i="33"/>
  <c r="Z313" i="33"/>
  <c r="Z319" i="33"/>
  <c r="AC458" i="33"/>
  <c r="AB465" i="33"/>
  <c r="Z124" i="33"/>
  <c r="Z132" i="33"/>
  <c r="Z140" i="33"/>
  <c r="Z145" i="33" s="1"/>
  <c r="Z167" i="33"/>
  <c r="W178" i="33"/>
  <c r="W180" i="33" s="1"/>
  <c r="AB180" i="33"/>
  <c r="Z227" i="33"/>
  <c r="Z230" i="33" s="1"/>
  <c r="AB332" i="33"/>
  <c r="Z419" i="33"/>
  <c r="AC114" i="33"/>
  <c r="AC119" i="33" s="1"/>
  <c r="Z123" i="33"/>
  <c r="AD180" i="33"/>
  <c r="AC224" i="33"/>
  <c r="AC231" i="33" s="1"/>
  <c r="Z318" i="33"/>
  <c r="W331" i="33"/>
  <c r="Z418" i="33"/>
  <c r="Z122" i="33"/>
  <c r="Z131" i="33"/>
  <c r="W167" i="33"/>
  <c r="AE180" i="33"/>
  <c r="W224" i="33"/>
  <c r="W231" i="33" s="1"/>
  <c r="Z309" i="33"/>
  <c r="Z310" i="33" s="1"/>
  <c r="X330" i="33"/>
  <c r="X331" i="33" s="1"/>
  <c r="AF366" i="33"/>
  <c r="AF407" i="33" s="1"/>
  <c r="Z417" i="33"/>
  <c r="W366" i="33"/>
  <c r="W407" i="33" s="1"/>
  <c r="AC332" i="33" l="1"/>
  <c r="AA467" i="33"/>
  <c r="Z428" i="33"/>
  <c r="Z205" i="33"/>
  <c r="AB467" i="33"/>
  <c r="Z224" i="33"/>
  <c r="Y366" i="33"/>
  <c r="Y407" i="33" s="1"/>
  <c r="Y467" i="33" s="1"/>
  <c r="Z355" i="33"/>
  <c r="Z366" i="33" s="1"/>
  <c r="Z407" i="33" s="1"/>
  <c r="Z135" i="33"/>
  <c r="Z137" i="33" s="1"/>
  <c r="AD331" i="33"/>
  <c r="AD332" i="33" s="1"/>
  <c r="AD467" i="33" s="1"/>
  <c r="Z332" i="33"/>
  <c r="AE331" i="33"/>
  <c r="AE332" i="33" s="1"/>
  <c r="AE467" i="33" s="1"/>
  <c r="X332" i="33"/>
  <c r="X467" i="33" s="1"/>
  <c r="Z111" i="33"/>
  <c r="Z320" i="33"/>
  <c r="Z331" i="33" s="1"/>
  <c r="AA310" i="33"/>
  <c r="Z180" i="33"/>
  <c r="AC407" i="33"/>
  <c r="AC467" i="33" s="1"/>
  <c r="Z127" i="33"/>
  <c r="Z231" i="33"/>
  <c r="W332" i="33"/>
  <c r="W467" i="33" s="1"/>
  <c r="Z467" i="33" l="1"/>
  <c r="T383" i="32" l="1"/>
  <c r="U383" i="32"/>
  <c r="T384" i="32"/>
  <c r="U384" i="32"/>
  <c r="T385" i="32"/>
  <c r="U385" i="32"/>
  <c r="T386" i="32"/>
  <c r="U386" i="32"/>
  <c r="T387" i="32"/>
  <c r="U387" i="32"/>
  <c r="T388" i="32"/>
  <c r="U388" i="32"/>
  <c r="T389" i="32"/>
  <c r="U389" i="32"/>
  <c r="T390" i="32"/>
  <c r="U390" i="32"/>
  <c r="T391" i="32"/>
  <c r="U391" i="32"/>
  <c r="T392" i="32"/>
  <c r="U392" i="32"/>
  <c r="T393" i="32"/>
  <c r="U393" i="32"/>
  <c r="T394" i="32"/>
  <c r="U394" i="32"/>
  <c r="T395" i="32"/>
  <c r="U395" i="32"/>
  <c r="T396" i="32"/>
  <c r="U396" i="32"/>
  <c r="T397" i="32"/>
  <c r="U397" i="32"/>
  <c r="T398" i="32"/>
  <c r="U398" i="32"/>
  <c r="T364" i="32"/>
  <c r="U364" i="32"/>
  <c r="T365" i="32"/>
  <c r="U365" i="32"/>
  <c r="T366" i="32"/>
  <c r="U366" i="32"/>
  <c r="T367" i="32"/>
  <c r="U367" i="32"/>
  <c r="T368" i="32"/>
  <c r="U368" i="32"/>
  <c r="T369" i="32"/>
  <c r="U369" i="32"/>
  <c r="T370" i="32"/>
  <c r="U370" i="32"/>
  <c r="T371" i="32"/>
  <c r="U371" i="32"/>
  <c r="T372" i="32"/>
  <c r="U372" i="32"/>
  <c r="T373" i="32"/>
  <c r="U373" i="32"/>
  <c r="T374" i="32"/>
  <c r="U374" i="32"/>
  <c r="T375" i="32"/>
  <c r="U375" i="32"/>
  <c r="T376" i="32"/>
  <c r="U376" i="32"/>
  <c r="T377" i="32"/>
  <c r="U377" i="32"/>
  <c r="T378" i="32"/>
  <c r="U378" i="32"/>
  <c r="T379" i="32"/>
  <c r="U379" i="32"/>
  <c r="T319" i="32"/>
  <c r="U319" i="32"/>
  <c r="T320" i="32"/>
  <c r="U320" i="32"/>
  <c r="T321" i="32"/>
  <c r="U321" i="32"/>
  <c r="T322" i="32"/>
  <c r="U322" i="32"/>
  <c r="T323" i="32"/>
  <c r="U323" i="32"/>
  <c r="T324" i="32"/>
  <c r="U324" i="32"/>
  <c r="T325" i="32"/>
  <c r="U325" i="32"/>
  <c r="T309" i="32"/>
  <c r="U309" i="32"/>
  <c r="T310" i="32"/>
  <c r="U310" i="32"/>
  <c r="T311" i="32"/>
  <c r="U311" i="32"/>
  <c r="T312" i="32"/>
  <c r="U312" i="32"/>
  <c r="T313" i="32"/>
  <c r="U313" i="32"/>
  <c r="T314" i="32"/>
  <c r="U314" i="32"/>
  <c r="T315" i="32"/>
  <c r="U315" i="32"/>
  <c r="T281" i="32"/>
  <c r="U281" i="32"/>
  <c r="T282" i="32"/>
  <c r="U282" i="32"/>
  <c r="T283" i="32"/>
  <c r="U283" i="32"/>
  <c r="T284" i="32"/>
  <c r="U284" i="32"/>
  <c r="T285" i="32"/>
  <c r="U285" i="32"/>
  <c r="T286" i="32"/>
  <c r="U286" i="32"/>
  <c r="T287" i="32"/>
  <c r="U287" i="32"/>
  <c r="T288" i="32"/>
  <c r="U288" i="32"/>
  <c r="T289" i="32"/>
  <c r="U289" i="32"/>
  <c r="T290" i="32"/>
  <c r="U290" i="32"/>
  <c r="T291" i="32"/>
  <c r="U291" i="32"/>
  <c r="T292" i="32"/>
  <c r="U292" i="32"/>
  <c r="T293" i="32"/>
  <c r="U293" i="32"/>
  <c r="T224" i="32"/>
  <c r="U224" i="32"/>
  <c r="T225" i="32"/>
  <c r="U225" i="32"/>
  <c r="T226" i="32"/>
  <c r="U226" i="32"/>
  <c r="T196" i="32"/>
  <c r="U196" i="32"/>
  <c r="T197" i="32"/>
  <c r="U197" i="32"/>
  <c r="T198" i="32"/>
  <c r="U198" i="32"/>
  <c r="T199" i="32"/>
  <c r="U199" i="32"/>
  <c r="T200" i="32"/>
  <c r="U200" i="32"/>
  <c r="T167" i="32"/>
  <c r="U167" i="32"/>
  <c r="T168" i="32"/>
  <c r="U168" i="32"/>
  <c r="T169" i="32"/>
  <c r="U169" i="32"/>
  <c r="T170" i="32"/>
  <c r="U170" i="32"/>
  <c r="T171" i="32"/>
  <c r="U171" i="32"/>
  <c r="T172" i="32"/>
  <c r="U172" i="32"/>
  <c r="T173" i="32"/>
  <c r="U173" i="32"/>
  <c r="T174" i="32"/>
  <c r="U174" i="32"/>
  <c r="T77" i="32"/>
  <c r="U77" i="32"/>
  <c r="T78" i="32"/>
  <c r="U78" i="32"/>
  <c r="T79" i="32"/>
  <c r="U79" i="32"/>
  <c r="U110" i="32" s="1"/>
  <c r="T80" i="32"/>
  <c r="U80" i="32"/>
  <c r="T81" i="32"/>
  <c r="U81" i="32"/>
  <c r="T82" i="32"/>
  <c r="U82" i="32"/>
  <c r="T83" i="32"/>
  <c r="U83" i="32"/>
  <c r="T84" i="32"/>
  <c r="U84" i="32"/>
  <c r="T85" i="32"/>
  <c r="U85" i="32"/>
  <c r="T86" i="32"/>
  <c r="U86" i="32"/>
  <c r="T87" i="32"/>
  <c r="U87" i="32"/>
  <c r="T88" i="32"/>
  <c r="U88" i="32"/>
  <c r="T89" i="32"/>
  <c r="U89" i="32"/>
  <c r="T90" i="32"/>
  <c r="U90" i="32"/>
  <c r="T91" i="32"/>
  <c r="U91" i="32"/>
  <c r="T92" i="32"/>
  <c r="U92" i="32"/>
  <c r="T93" i="32"/>
  <c r="U93" i="32"/>
  <c r="T94" i="32"/>
  <c r="U94" i="32"/>
  <c r="T95" i="32"/>
  <c r="U95" i="32"/>
  <c r="T96" i="32"/>
  <c r="U96" i="32"/>
  <c r="T97" i="32"/>
  <c r="U97" i="32"/>
  <c r="T98" i="32"/>
  <c r="U98" i="32"/>
  <c r="T99" i="32"/>
  <c r="U99" i="32"/>
  <c r="T100" i="32"/>
  <c r="U100" i="32"/>
  <c r="T101" i="32"/>
  <c r="U101" i="32"/>
  <c r="T102" i="32"/>
  <c r="U102" i="32"/>
  <c r="T103" i="32"/>
  <c r="U103" i="32"/>
  <c r="T104" i="32"/>
  <c r="U104" i="32"/>
  <c r="T105" i="32"/>
  <c r="U105" i="32"/>
  <c r="T106" i="32"/>
  <c r="U106" i="32"/>
  <c r="T107" i="32"/>
  <c r="U107" i="32"/>
  <c r="T108" i="32"/>
  <c r="U108" i="32"/>
  <c r="T109" i="32"/>
  <c r="U109" i="32"/>
  <c r="T110" i="32" l="1"/>
  <c r="AA348" i="32"/>
  <c r="Z348" i="32"/>
  <c r="Y348" i="32"/>
  <c r="X348" i="32"/>
  <c r="V348" i="32"/>
  <c r="U348" i="32"/>
  <c r="T348" i="32"/>
  <c r="W348" i="32" s="1"/>
  <c r="N348" i="32"/>
  <c r="N141" i="32" l="1"/>
  <c r="N457" i="32" l="1"/>
  <c r="N448" i="32"/>
  <c r="N447" i="32"/>
  <c r="N443" i="32"/>
  <c r="N441" i="32"/>
  <c r="N419" i="32"/>
  <c r="N360" i="32"/>
  <c r="N359" i="32"/>
  <c r="N305" i="32"/>
  <c r="N303" i="32"/>
  <c r="N176" i="32"/>
  <c r="N133" i="32"/>
  <c r="N456" i="32"/>
  <c r="N455" i="32"/>
  <c r="N454" i="32"/>
  <c r="N450" i="32"/>
  <c r="N449" i="32"/>
  <c r="N446" i="32"/>
  <c r="N445" i="32"/>
  <c r="N444" i="32"/>
  <c r="N442" i="32"/>
  <c r="N440" i="32"/>
  <c r="N439" i="32"/>
  <c r="N438" i="32"/>
  <c r="N437" i="32"/>
  <c r="N436" i="32"/>
  <c r="N435" i="32"/>
  <c r="N434" i="32"/>
  <c r="N433" i="32"/>
  <c r="N432" i="32"/>
  <c r="N431" i="32"/>
  <c r="N430" i="32"/>
  <c r="N429" i="32"/>
  <c r="N428" i="32"/>
  <c r="N427" i="32"/>
  <c r="N426" i="32"/>
  <c r="N425" i="32"/>
  <c r="N424" i="32"/>
  <c r="N420" i="32"/>
  <c r="N418" i="32"/>
  <c r="N417" i="32"/>
  <c r="N416" i="32"/>
  <c r="N415" i="32"/>
  <c r="N414" i="32"/>
  <c r="N413" i="32"/>
  <c r="N412" i="32"/>
  <c r="N411" i="32"/>
  <c r="N410" i="32"/>
  <c r="N409" i="32"/>
  <c r="N408" i="32"/>
  <c r="N407" i="32"/>
  <c r="N406" i="32"/>
  <c r="N405" i="32"/>
  <c r="N404" i="32"/>
  <c r="N403" i="32"/>
  <c r="N398" i="32"/>
  <c r="N397" i="32"/>
  <c r="N396" i="32"/>
  <c r="N395" i="32"/>
  <c r="N394" i="32"/>
  <c r="N393" i="32"/>
  <c r="N392" i="32"/>
  <c r="N391" i="32"/>
  <c r="N390" i="32"/>
  <c r="N389" i="32"/>
  <c r="N388" i="32"/>
  <c r="N387" i="32"/>
  <c r="N386" i="32"/>
  <c r="N385" i="32"/>
  <c r="N384" i="32"/>
  <c r="N383" i="32"/>
  <c r="N379" i="32"/>
  <c r="N378" i="32"/>
  <c r="N377" i="32"/>
  <c r="N376" i="32"/>
  <c r="R375" i="32"/>
  <c r="Q375" i="32"/>
  <c r="P375" i="32"/>
  <c r="N375" i="32"/>
  <c r="N374" i="32"/>
  <c r="N373" i="32"/>
  <c r="N372" i="32"/>
  <c r="N371" i="32"/>
  <c r="N370" i="32"/>
  <c r="N369" i="32"/>
  <c r="N368" i="32"/>
  <c r="N367" i="32"/>
  <c r="N366" i="32"/>
  <c r="N365" i="32"/>
  <c r="N364" i="32"/>
  <c r="N358" i="32"/>
  <c r="N357" i="32"/>
  <c r="N356" i="32"/>
  <c r="N355" i="32"/>
  <c r="N354" i="32"/>
  <c r="N353" i="32"/>
  <c r="N352" i="32"/>
  <c r="R351" i="32"/>
  <c r="Q351" i="32"/>
  <c r="P351" i="32"/>
  <c r="O351" i="32"/>
  <c r="N351" i="32"/>
  <c r="N350" i="32"/>
  <c r="N349" i="32"/>
  <c r="N347" i="32"/>
  <c r="N346" i="32"/>
  <c r="N345" i="32"/>
  <c r="N344" i="32"/>
  <c r="N343" i="32"/>
  <c r="N342" i="32"/>
  <c r="N341" i="32"/>
  <c r="N340" i="32"/>
  <c r="N339" i="32"/>
  <c r="N338" i="32"/>
  <c r="N337" i="32"/>
  <c r="N336" i="32"/>
  <c r="N335" i="32"/>
  <c r="N334" i="32"/>
  <c r="N333" i="32"/>
  <c r="N332" i="32"/>
  <c r="N331" i="32"/>
  <c r="N330" i="32"/>
  <c r="N325" i="32"/>
  <c r="N324" i="32"/>
  <c r="N323" i="32"/>
  <c r="N322" i="32"/>
  <c r="N321" i="32"/>
  <c r="N320" i="32"/>
  <c r="N319" i="32"/>
  <c r="N315" i="32"/>
  <c r="N314" i="32"/>
  <c r="N313" i="32"/>
  <c r="N312" i="32"/>
  <c r="N311" i="32"/>
  <c r="N310" i="32"/>
  <c r="N309" i="32"/>
  <c r="N304" i="32"/>
  <c r="N302" i="32"/>
  <c r="N301" i="32"/>
  <c r="N300" i="32"/>
  <c r="N299" i="32"/>
  <c r="N298" i="32"/>
  <c r="N297" i="32"/>
  <c r="N293" i="32"/>
  <c r="N292" i="32"/>
  <c r="N291" i="32"/>
  <c r="N290" i="32"/>
  <c r="N289" i="32"/>
  <c r="N288" i="32"/>
  <c r="N287" i="32"/>
  <c r="N286" i="32"/>
  <c r="N285" i="32"/>
  <c r="N284" i="32"/>
  <c r="N283" i="32"/>
  <c r="N282" i="32"/>
  <c r="N281" i="32"/>
  <c r="N277" i="32"/>
  <c r="N276" i="32"/>
  <c r="N275" i="32"/>
  <c r="N274" i="32"/>
  <c r="N273" i="32"/>
  <c r="N272" i="32"/>
  <c r="N271" i="32"/>
  <c r="N270" i="32"/>
  <c r="N269" i="32"/>
  <c r="N268" i="32"/>
  <c r="N267" i="32"/>
  <c r="N266" i="32"/>
  <c r="N265" i="32"/>
  <c r="N261" i="32"/>
  <c r="N260" i="32"/>
  <c r="N259" i="32"/>
  <c r="N258" i="32"/>
  <c r="N257" i="32"/>
  <c r="N256" i="32"/>
  <c r="N255" i="32"/>
  <c r="N254" i="32"/>
  <c r="N253" i="32"/>
  <c r="N252" i="32"/>
  <c r="N251" i="32"/>
  <c r="N250" i="32"/>
  <c r="N249" i="32"/>
  <c r="N244" i="32"/>
  <c r="N243" i="32"/>
  <c r="N239" i="32"/>
  <c r="N238" i="32"/>
  <c r="N237" i="32"/>
  <c r="N233" i="32"/>
  <c r="N232" i="32"/>
  <c r="N231" i="32"/>
  <c r="N226" i="32"/>
  <c r="N225" i="32"/>
  <c r="N224" i="32"/>
  <c r="N220" i="32"/>
  <c r="N219" i="32"/>
  <c r="N218" i="32"/>
  <c r="N214" i="32"/>
  <c r="N213" i="32"/>
  <c r="N212" i="32"/>
  <c r="N211" i="32"/>
  <c r="N210" i="32"/>
  <c r="N209" i="32"/>
  <c r="N208" i="32"/>
  <c r="N207" i="32"/>
  <c r="N206" i="32"/>
  <c r="N205" i="32"/>
  <c r="N200" i="32"/>
  <c r="N199" i="32"/>
  <c r="N198" i="32"/>
  <c r="N197" i="32"/>
  <c r="N196" i="32"/>
  <c r="N192" i="32"/>
  <c r="N191" i="32"/>
  <c r="N190" i="32"/>
  <c r="N189" i="32"/>
  <c r="N188" i="32"/>
  <c r="N184" i="32"/>
  <c r="N183" i="32"/>
  <c r="N182" i="32"/>
  <c r="N181" i="32"/>
  <c r="N180" i="32"/>
  <c r="N174" i="32"/>
  <c r="N173" i="32"/>
  <c r="N172" i="32"/>
  <c r="N171" i="32"/>
  <c r="N170" i="32"/>
  <c r="N169" i="32"/>
  <c r="N168" i="32"/>
  <c r="N167" i="32"/>
  <c r="N163" i="32"/>
  <c r="N162" i="32"/>
  <c r="N161" i="32"/>
  <c r="N160" i="32"/>
  <c r="N159" i="32"/>
  <c r="N158" i="32"/>
  <c r="N157" i="32"/>
  <c r="N156" i="32"/>
  <c r="N152" i="32"/>
  <c r="N151" i="32"/>
  <c r="N150" i="32"/>
  <c r="N149" i="32"/>
  <c r="N148" i="32"/>
  <c r="N147" i="32"/>
  <c r="N146" i="32"/>
  <c r="N145" i="32"/>
  <c r="N140" i="32"/>
  <c r="N139" i="32"/>
  <c r="N138" i="32"/>
  <c r="N137" i="32"/>
  <c r="N131" i="32"/>
  <c r="N130" i="32"/>
  <c r="N129" i="32"/>
  <c r="N128" i="32"/>
  <c r="N124" i="32"/>
  <c r="N123" i="32"/>
  <c r="N122" i="32"/>
  <c r="N121" i="32"/>
  <c r="N117" i="32"/>
  <c r="N116" i="32"/>
  <c r="N115" i="32"/>
  <c r="N114" i="32"/>
  <c r="N109" i="32"/>
  <c r="N108" i="32"/>
  <c r="N107" i="32"/>
  <c r="N106" i="32"/>
  <c r="N105" i="32"/>
  <c r="N104" i="32"/>
  <c r="N103" i="32"/>
  <c r="N102" i="32"/>
  <c r="N101" i="32"/>
  <c r="N100" i="32"/>
  <c r="N99" i="32"/>
  <c r="N98" i="32"/>
  <c r="N97" i="32"/>
  <c r="N96" i="32"/>
  <c r="N95" i="32"/>
  <c r="N94" i="32"/>
  <c r="N93" i="32"/>
  <c r="N92" i="32"/>
  <c r="N91" i="32"/>
  <c r="N90" i="32"/>
  <c r="N89" i="32"/>
  <c r="N88" i="32"/>
  <c r="N87" i="32"/>
  <c r="N86" i="32"/>
  <c r="N85" i="32"/>
  <c r="N84" i="32"/>
  <c r="N83" i="32"/>
  <c r="N82" i="32"/>
  <c r="N81" i="32"/>
  <c r="N80" i="32"/>
  <c r="N79" i="32"/>
  <c r="N78" i="32"/>
  <c r="N77" i="32"/>
  <c r="N73" i="32"/>
  <c r="N72" i="32"/>
  <c r="N71" i="32"/>
  <c r="N70" i="32"/>
  <c r="N69" i="32"/>
  <c r="N68" i="32"/>
  <c r="N67" i="32"/>
  <c r="N66" i="32"/>
  <c r="N65" i="32"/>
  <c r="N64" i="32"/>
  <c r="N63" i="32"/>
  <c r="N62" i="32"/>
  <c r="N61" i="32"/>
  <c r="N60" i="32"/>
  <c r="N59" i="32"/>
  <c r="N58" i="32"/>
  <c r="N57" i="32"/>
  <c r="N56" i="32"/>
  <c r="N55" i="32"/>
  <c r="N54" i="32"/>
  <c r="N53" i="32"/>
  <c r="N52" i="32"/>
  <c r="N51" i="32"/>
  <c r="N50" i="32"/>
  <c r="N49" i="32"/>
  <c r="N48" i="32"/>
  <c r="N47" i="32"/>
  <c r="N46" i="32"/>
  <c r="N45" i="32"/>
  <c r="N44" i="32"/>
  <c r="N43" i="32"/>
  <c r="N42" i="32"/>
  <c r="N41" i="32"/>
  <c r="N40" i="32"/>
  <c r="N36" i="32"/>
  <c r="N35" i="32"/>
  <c r="N34" i="32"/>
  <c r="N33" i="32"/>
  <c r="N32" i="32"/>
  <c r="N31" i="32"/>
  <c r="N30" i="32"/>
  <c r="N29" i="32"/>
  <c r="N28" i="32"/>
  <c r="N27" i="32"/>
  <c r="N26" i="32"/>
  <c r="N25" i="32"/>
  <c r="N24" i="32"/>
  <c r="N23" i="32"/>
  <c r="N22" i="32"/>
  <c r="N21" i="32"/>
  <c r="N20" i="32"/>
  <c r="N19" i="32"/>
  <c r="N18" i="32"/>
  <c r="N17" i="32"/>
  <c r="N16" i="32"/>
  <c r="N15" i="32"/>
  <c r="N14" i="32"/>
  <c r="N13" i="32"/>
  <c r="N12" i="32"/>
  <c r="N11" i="32"/>
  <c r="N10" i="32"/>
  <c r="N9" i="32"/>
  <c r="N8" i="32"/>
  <c r="N7" i="32"/>
  <c r="N6" i="32"/>
  <c r="N5" i="32"/>
  <c r="N4" i="32"/>
  <c r="T457" i="32" l="1"/>
  <c r="T456" i="32"/>
  <c r="T455" i="32"/>
  <c r="T454" i="32"/>
  <c r="T458" i="32" s="1"/>
  <c r="T450" i="32"/>
  <c r="T449" i="32"/>
  <c r="T448" i="32"/>
  <c r="T447" i="32"/>
  <c r="T446" i="32"/>
  <c r="T445" i="32"/>
  <c r="T444" i="32"/>
  <c r="T443" i="32"/>
  <c r="T442" i="32"/>
  <c r="T441" i="32"/>
  <c r="T440" i="32"/>
  <c r="T439" i="32"/>
  <c r="T438" i="32"/>
  <c r="T437" i="32"/>
  <c r="T436" i="32"/>
  <c r="T435" i="32"/>
  <c r="T434" i="32"/>
  <c r="T433" i="32"/>
  <c r="T432" i="32"/>
  <c r="T431" i="32"/>
  <c r="T430" i="32"/>
  <c r="T429" i="32"/>
  <c r="T428" i="32"/>
  <c r="T427" i="32"/>
  <c r="T426" i="32"/>
  <c r="T425" i="32"/>
  <c r="T424" i="32"/>
  <c r="T420" i="32"/>
  <c r="T419" i="32"/>
  <c r="T418" i="32"/>
  <c r="T417" i="32"/>
  <c r="T416" i="32"/>
  <c r="T415" i="32"/>
  <c r="T414" i="32"/>
  <c r="T413" i="32"/>
  <c r="T412" i="32"/>
  <c r="T411" i="32"/>
  <c r="T410" i="32"/>
  <c r="T409" i="32"/>
  <c r="T408" i="32"/>
  <c r="T407" i="32"/>
  <c r="T406" i="32"/>
  <c r="T405" i="32"/>
  <c r="T404" i="32"/>
  <c r="T403" i="32"/>
  <c r="T399" i="32"/>
  <c r="T380" i="32"/>
  <c r="T360" i="32"/>
  <c r="T359" i="32"/>
  <c r="T358" i="32"/>
  <c r="T357" i="32"/>
  <c r="T356" i="32"/>
  <c r="T355" i="32"/>
  <c r="T354" i="32"/>
  <c r="T353" i="32"/>
  <c r="T352" i="32"/>
  <c r="T351" i="32"/>
  <c r="T350" i="32"/>
  <c r="T349" i="32"/>
  <c r="T347" i="32"/>
  <c r="T346" i="32"/>
  <c r="T345" i="32"/>
  <c r="T344" i="32"/>
  <c r="T343" i="32"/>
  <c r="T342" i="32"/>
  <c r="T341" i="32"/>
  <c r="T340" i="32"/>
  <c r="T339" i="32"/>
  <c r="T338" i="32"/>
  <c r="T337" i="32"/>
  <c r="T336" i="32"/>
  <c r="T335" i="32"/>
  <c r="T334" i="32"/>
  <c r="T333" i="32"/>
  <c r="T332" i="32"/>
  <c r="T331" i="32"/>
  <c r="T330" i="32"/>
  <c r="T326" i="32"/>
  <c r="T316" i="32"/>
  <c r="T305" i="32"/>
  <c r="T304" i="32"/>
  <c r="T303" i="32"/>
  <c r="T302" i="32"/>
  <c r="T301" i="32"/>
  <c r="T300" i="32"/>
  <c r="T299" i="32"/>
  <c r="T298" i="32"/>
  <c r="T297" i="32"/>
  <c r="T294" i="32"/>
  <c r="T277" i="32"/>
  <c r="T276" i="32"/>
  <c r="T275" i="32"/>
  <c r="T274" i="32"/>
  <c r="T273" i="32"/>
  <c r="T272" i="32"/>
  <c r="T271" i="32"/>
  <c r="T270" i="32"/>
  <c r="T269" i="32"/>
  <c r="T268" i="32"/>
  <c r="T267" i="32"/>
  <c r="T266" i="32"/>
  <c r="T265" i="32"/>
  <c r="T261" i="32"/>
  <c r="T260" i="32"/>
  <c r="T259" i="32"/>
  <c r="T258" i="32"/>
  <c r="T257" i="32"/>
  <c r="T256" i="32"/>
  <c r="T255" i="32"/>
  <c r="T254" i="32"/>
  <c r="T253" i="32"/>
  <c r="T252" i="32"/>
  <c r="T251" i="32"/>
  <c r="T250" i="32"/>
  <c r="T249" i="32"/>
  <c r="T244" i="32"/>
  <c r="T243" i="32"/>
  <c r="T239" i="32"/>
  <c r="T238" i="32"/>
  <c r="T237" i="32"/>
  <c r="T233" i="32"/>
  <c r="T232" i="32"/>
  <c r="T231" i="32"/>
  <c r="T234" i="32" s="1"/>
  <c r="T227" i="32"/>
  <c r="T220" i="32"/>
  <c r="T219" i="32"/>
  <c r="T218" i="32"/>
  <c r="T214" i="32"/>
  <c r="T213" i="32"/>
  <c r="T212" i="32"/>
  <c r="T211" i="32"/>
  <c r="T210" i="32"/>
  <c r="T209" i="32"/>
  <c r="T208" i="32"/>
  <c r="T207" i="32"/>
  <c r="T206" i="32"/>
  <c r="T205" i="32"/>
  <c r="T201" i="32"/>
  <c r="T192" i="32"/>
  <c r="T191" i="32"/>
  <c r="T190" i="32"/>
  <c r="T189" i="32"/>
  <c r="T188" i="32"/>
  <c r="T184" i="32"/>
  <c r="T183" i="32"/>
  <c r="T182" i="32"/>
  <c r="T181" i="32"/>
  <c r="T180" i="32"/>
  <c r="T176" i="32"/>
  <c r="T175" i="32"/>
  <c r="T163" i="32"/>
  <c r="T162" i="32"/>
  <c r="T161" i="32"/>
  <c r="T160" i="32"/>
  <c r="T159" i="32"/>
  <c r="T158" i="32"/>
  <c r="T157" i="32"/>
  <c r="T156" i="32"/>
  <c r="T152" i="32"/>
  <c r="T151" i="32"/>
  <c r="T150" i="32"/>
  <c r="T149" i="32"/>
  <c r="T148" i="32"/>
  <c r="T147" i="32"/>
  <c r="T146" i="32"/>
  <c r="T145" i="32"/>
  <c r="T141" i="32"/>
  <c r="T140" i="32"/>
  <c r="T139" i="32"/>
  <c r="T138" i="32"/>
  <c r="T137" i="32"/>
  <c r="T133" i="32"/>
  <c r="T131" i="32"/>
  <c r="T130" i="32"/>
  <c r="T129" i="32"/>
  <c r="T128" i="32"/>
  <c r="T124" i="32"/>
  <c r="T123" i="32"/>
  <c r="T122" i="32"/>
  <c r="T121" i="32"/>
  <c r="T117" i="32"/>
  <c r="T116" i="32"/>
  <c r="T115" i="32"/>
  <c r="T114" i="32"/>
  <c r="T73" i="32"/>
  <c r="T72" i="32"/>
  <c r="T71" i="32"/>
  <c r="T70" i="32"/>
  <c r="T69" i="32"/>
  <c r="T68" i="32"/>
  <c r="T67" i="32"/>
  <c r="T66" i="32"/>
  <c r="T65" i="32"/>
  <c r="T64" i="32"/>
  <c r="T63" i="32"/>
  <c r="T62" i="32"/>
  <c r="T61" i="32"/>
  <c r="T60" i="32"/>
  <c r="T59" i="32"/>
  <c r="T58" i="32"/>
  <c r="T57" i="32"/>
  <c r="T56" i="32"/>
  <c r="T55" i="32"/>
  <c r="T54" i="32"/>
  <c r="T53" i="32"/>
  <c r="T52" i="32"/>
  <c r="T51" i="32"/>
  <c r="T50" i="32"/>
  <c r="T49" i="32"/>
  <c r="T48" i="32"/>
  <c r="T47" i="32"/>
  <c r="T46" i="32"/>
  <c r="T45" i="32"/>
  <c r="T44" i="32"/>
  <c r="T43" i="32"/>
  <c r="T42" i="32"/>
  <c r="T41" i="32"/>
  <c r="T40" i="32"/>
  <c r="T36" i="32"/>
  <c r="T35" i="32"/>
  <c r="T34" i="32"/>
  <c r="T33" i="32"/>
  <c r="T32" i="32"/>
  <c r="T31" i="32"/>
  <c r="T30" i="32"/>
  <c r="T29" i="32"/>
  <c r="T28" i="32"/>
  <c r="T27" i="32"/>
  <c r="T26" i="32"/>
  <c r="T25" i="32"/>
  <c r="T24" i="32"/>
  <c r="T23" i="32"/>
  <c r="T22" i="32"/>
  <c r="T21" i="32"/>
  <c r="T20" i="32"/>
  <c r="T19" i="32"/>
  <c r="T18" i="32"/>
  <c r="T17" i="32"/>
  <c r="T16" i="32"/>
  <c r="T15" i="32"/>
  <c r="T14" i="32"/>
  <c r="T13" i="32"/>
  <c r="T12" i="32"/>
  <c r="T11" i="32"/>
  <c r="T10" i="32"/>
  <c r="T9" i="32"/>
  <c r="T8" i="32"/>
  <c r="T7" i="32"/>
  <c r="T6" i="32"/>
  <c r="T5" i="32"/>
  <c r="T4" i="32"/>
  <c r="T118" i="32" l="1"/>
  <c r="T451" i="32"/>
  <c r="T132" i="32"/>
  <c r="T125" i="32"/>
  <c r="T142" i="32"/>
  <c r="T153" i="32"/>
  <c r="T164" i="32"/>
  <c r="T221" i="32"/>
  <c r="T240" i="32"/>
  <c r="T306" i="32"/>
  <c r="T37" i="32"/>
  <c r="T74" i="32"/>
  <c r="T185" i="32"/>
  <c r="T193" i="32"/>
  <c r="T245" i="32"/>
  <c r="T361" i="32"/>
  <c r="T400" i="32" s="1"/>
  <c r="T278" i="32"/>
  <c r="T215" i="32"/>
  <c r="T262" i="32"/>
  <c r="T421" i="32"/>
  <c r="T111" i="32" l="1"/>
  <c r="T134" i="32"/>
  <c r="T327" i="32"/>
  <c r="T228" i="32"/>
  <c r="T246" i="32"/>
  <c r="T177" i="32"/>
  <c r="T202" i="32"/>
  <c r="T460" i="32" l="1"/>
  <c r="V419" i="32"/>
  <c r="U419" i="32"/>
  <c r="E372" i="32"/>
  <c r="V360" i="32"/>
  <c r="U360" i="32"/>
  <c r="W360" i="32" s="1"/>
  <c r="X360" i="32"/>
  <c r="Y360" i="32"/>
  <c r="Z360" i="32"/>
  <c r="AA360" i="32"/>
  <c r="AA359" i="32"/>
  <c r="Z359" i="32"/>
  <c r="Y359" i="32"/>
  <c r="X359" i="32"/>
  <c r="V359" i="32"/>
  <c r="U359" i="32"/>
  <c r="W359" i="32" s="1"/>
  <c r="V305" i="32"/>
  <c r="U305" i="32"/>
  <c r="V303" i="32"/>
  <c r="U303" i="32"/>
  <c r="W303" i="32" s="1"/>
  <c r="AA176" i="32"/>
  <c r="Z176" i="32"/>
  <c r="Y176" i="32"/>
  <c r="X176" i="32"/>
  <c r="V141" i="32"/>
  <c r="U141" i="32"/>
  <c r="V133" i="32"/>
  <c r="U133" i="32"/>
  <c r="W133" i="32" l="1"/>
  <c r="W419" i="32"/>
  <c r="W141" i="32"/>
  <c r="W305" i="32"/>
  <c r="U326" i="32"/>
  <c r="U316" i="32"/>
  <c r="AA304" i="32" l="1"/>
  <c r="Z304" i="32"/>
  <c r="Y304" i="32"/>
  <c r="X304" i="32"/>
  <c r="V304" i="32"/>
  <c r="U304" i="32"/>
  <c r="W304" i="32" l="1"/>
  <c r="AA398" i="32"/>
  <c r="Z398" i="32"/>
  <c r="Y398" i="32"/>
  <c r="X398" i="32"/>
  <c r="V398" i="32"/>
  <c r="W398" i="32" s="1"/>
  <c r="AA397" i="32"/>
  <c r="Z397" i="32"/>
  <c r="Y397" i="32"/>
  <c r="X397" i="32"/>
  <c r="V397" i="32"/>
  <c r="W397" i="32" s="1"/>
  <c r="AA396" i="32"/>
  <c r="Z396" i="32"/>
  <c r="Y396" i="32"/>
  <c r="X396" i="32"/>
  <c r="V396" i="32"/>
  <c r="W396" i="32" s="1"/>
  <c r="AA395" i="32"/>
  <c r="Z395" i="32"/>
  <c r="Y395" i="32"/>
  <c r="X395" i="32"/>
  <c r="V395" i="32"/>
  <c r="W395" i="32" s="1"/>
  <c r="AA394" i="32"/>
  <c r="Z394" i="32"/>
  <c r="Y394" i="32"/>
  <c r="X394" i="32"/>
  <c r="V394" i="32"/>
  <c r="W394" i="32" s="1"/>
  <c r="AA393" i="32"/>
  <c r="Z393" i="32"/>
  <c r="Y393" i="32"/>
  <c r="X393" i="32"/>
  <c r="V393" i="32"/>
  <c r="W393" i="32" s="1"/>
  <c r="X375" i="32"/>
  <c r="V375" i="32"/>
  <c r="W375" i="32" s="1"/>
  <c r="AA374" i="32"/>
  <c r="Z374" i="32"/>
  <c r="Y374" i="32"/>
  <c r="X374" i="32"/>
  <c r="V374" i="32"/>
  <c r="W374" i="32" s="1"/>
  <c r="AA375" i="32"/>
  <c r="Z375" i="32"/>
  <c r="Y375" i="32"/>
  <c r="V351" i="32"/>
  <c r="AA351" i="32"/>
  <c r="Z351" i="32"/>
  <c r="Y351" i="32"/>
  <c r="X351" i="32"/>
  <c r="AA350" i="32"/>
  <c r="Z350" i="32"/>
  <c r="Y350" i="32"/>
  <c r="X350" i="32"/>
  <c r="V350" i="32"/>
  <c r="U350" i="32"/>
  <c r="W350" i="32" l="1"/>
  <c r="U351" i="32"/>
  <c r="W351" i="32" s="1"/>
  <c r="U227" i="32" l="1"/>
  <c r="U214" i="32"/>
  <c r="V214" i="32"/>
  <c r="X214" i="32"/>
  <c r="Y214" i="32"/>
  <c r="Z214" i="32"/>
  <c r="AA214" i="32"/>
  <c r="F372" i="32"/>
  <c r="G372" i="32"/>
  <c r="G391" i="32" s="1"/>
  <c r="H372" i="32"/>
  <c r="I372" i="32"/>
  <c r="I391" i="32" s="1"/>
  <c r="E391" i="32"/>
  <c r="H391" i="32" l="1"/>
  <c r="W214" i="32"/>
  <c r="F391" i="32"/>
  <c r="AA325" i="32" l="1"/>
  <c r="Z325" i="32"/>
  <c r="Y325" i="32"/>
  <c r="X325" i="32"/>
  <c r="V325" i="32"/>
  <c r="W325" i="32" s="1"/>
  <c r="AA324" i="32"/>
  <c r="Z324" i="32"/>
  <c r="Y324" i="32"/>
  <c r="X324" i="32"/>
  <c r="V324" i="32"/>
  <c r="W324" i="32" s="1"/>
  <c r="AA323" i="32"/>
  <c r="Z323" i="32"/>
  <c r="Y323" i="32"/>
  <c r="X323" i="32"/>
  <c r="V323" i="32"/>
  <c r="W323" i="32" s="1"/>
  <c r="Z213" i="32"/>
  <c r="AA213" i="32"/>
  <c r="Y213" i="32"/>
  <c r="X213" i="32"/>
  <c r="V213" i="32"/>
  <c r="U213" i="32"/>
  <c r="W213" i="32" l="1"/>
  <c r="U399" i="32"/>
  <c r="U380" i="32"/>
  <c r="AA379" i="32"/>
  <c r="Z379" i="32"/>
  <c r="Y379" i="32"/>
  <c r="X379" i="32"/>
  <c r="V379" i="32"/>
  <c r="W379" i="32" s="1"/>
  <c r="AA378" i="32"/>
  <c r="Z378" i="32"/>
  <c r="Y378" i="32"/>
  <c r="X378" i="32"/>
  <c r="V378" i="32"/>
  <c r="W378" i="32" s="1"/>
  <c r="AA377" i="32"/>
  <c r="Z377" i="32"/>
  <c r="Y377" i="32"/>
  <c r="X377" i="32"/>
  <c r="V377" i="32"/>
  <c r="W377" i="32" s="1"/>
  <c r="AA376" i="32"/>
  <c r="Z376" i="32"/>
  <c r="Y376" i="32"/>
  <c r="X376" i="32"/>
  <c r="V376" i="32"/>
  <c r="W376" i="32" s="1"/>
  <c r="AA373" i="32"/>
  <c r="Z373" i="32"/>
  <c r="Y373" i="32"/>
  <c r="X373" i="32"/>
  <c r="V373" i="32"/>
  <c r="W373" i="32" s="1"/>
  <c r="AA392" i="32"/>
  <c r="Z392" i="32"/>
  <c r="Y392" i="32"/>
  <c r="X392" i="32"/>
  <c r="V392" i="32"/>
  <c r="W392" i="32" s="1"/>
  <c r="U355" i="32"/>
  <c r="U354" i="32"/>
  <c r="U353" i="32"/>
  <c r="AA315" i="32"/>
  <c r="Z315" i="32"/>
  <c r="Y315" i="32"/>
  <c r="X315" i="32"/>
  <c r="V315" i="32"/>
  <c r="W315" i="32" s="1"/>
  <c r="AA457" i="32"/>
  <c r="Z457" i="32"/>
  <c r="Y457" i="32"/>
  <c r="X457" i="32"/>
  <c r="V457" i="32"/>
  <c r="U457" i="32"/>
  <c r="AA446" i="32"/>
  <c r="Z446" i="32"/>
  <c r="Y446" i="32"/>
  <c r="X446" i="32"/>
  <c r="V446" i="32"/>
  <c r="U446" i="32"/>
  <c r="AA445" i="32"/>
  <c r="Z445" i="32"/>
  <c r="Y445" i="32"/>
  <c r="X445" i="32"/>
  <c r="V445" i="32"/>
  <c r="U445" i="32"/>
  <c r="AA444" i="32"/>
  <c r="Z444" i="32"/>
  <c r="Y444" i="32"/>
  <c r="X444" i="32"/>
  <c r="V444" i="32"/>
  <c r="U444" i="32"/>
  <c r="AA442" i="32"/>
  <c r="Z442" i="32"/>
  <c r="Y442" i="32"/>
  <c r="X442" i="32"/>
  <c r="V442" i="32"/>
  <c r="U442" i="32"/>
  <c r="AA448" i="32"/>
  <c r="Z448" i="32"/>
  <c r="Y448" i="32"/>
  <c r="X448" i="32"/>
  <c r="V448" i="32"/>
  <c r="U448" i="32"/>
  <c r="AA447" i="32"/>
  <c r="Z447" i="32"/>
  <c r="Y447" i="32"/>
  <c r="X447" i="32"/>
  <c r="V447" i="32"/>
  <c r="U447" i="32"/>
  <c r="AA443" i="32"/>
  <c r="Z443" i="32"/>
  <c r="Y443" i="32"/>
  <c r="X443" i="32"/>
  <c r="V443" i="32"/>
  <c r="U443" i="32"/>
  <c r="AA441" i="32"/>
  <c r="Z441" i="32"/>
  <c r="Y441" i="32"/>
  <c r="X441" i="32"/>
  <c r="V441" i="32"/>
  <c r="U441" i="32"/>
  <c r="AA415" i="32"/>
  <c r="Z415" i="32"/>
  <c r="Y415" i="32"/>
  <c r="X415" i="32"/>
  <c r="V415" i="32"/>
  <c r="U415" i="32"/>
  <c r="AA414" i="32"/>
  <c r="Z414" i="32"/>
  <c r="Y414" i="32"/>
  <c r="X414" i="32"/>
  <c r="V414" i="32"/>
  <c r="U414" i="32"/>
  <c r="AA413" i="32"/>
  <c r="Z413" i="32"/>
  <c r="Y413" i="32"/>
  <c r="X413" i="32"/>
  <c r="V413" i="32"/>
  <c r="U413" i="32"/>
  <c r="AA412" i="32"/>
  <c r="Z412" i="32"/>
  <c r="Y412" i="32"/>
  <c r="X412" i="32"/>
  <c r="V412" i="32"/>
  <c r="U412" i="32"/>
  <c r="AA417" i="32"/>
  <c r="Z417" i="32"/>
  <c r="Y417" i="32"/>
  <c r="X417" i="32"/>
  <c r="V417" i="32"/>
  <c r="U417" i="32"/>
  <c r="AA416" i="32"/>
  <c r="Z416" i="32"/>
  <c r="Y416" i="32"/>
  <c r="X416" i="32"/>
  <c r="V416" i="32"/>
  <c r="U416" i="32"/>
  <c r="AA419" i="32"/>
  <c r="Z419" i="32"/>
  <c r="Y419" i="32"/>
  <c r="X419" i="32"/>
  <c r="V355" i="32"/>
  <c r="X355" i="32"/>
  <c r="Y355" i="32"/>
  <c r="Z355" i="32"/>
  <c r="AA355" i="32"/>
  <c r="AA354" i="32"/>
  <c r="Z354" i="32"/>
  <c r="Y354" i="32"/>
  <c r="X354" i="32"/>
  <c r="V354" i="32"/>
  <c r="AA353" i="32"/>
  <c r="Z353" i="32"/>
  <c r="Y353" i="32"/>
  <c r="X353" i="32"/>
  <c r="V353" i="32"/>
  <c r="AA303" i="32"/>
  <c r="Z303" i="32"/>
  <c r="Y303" i="32"/>
  <c r="X303" i="32"/>
  <c r="AA305" i="32"/>
  <c r="Z305" i="32"/>
  <c r="Y305" i="32"/>
  <c r="X305" i="32"/>
  <c r="U294" i="32"/>
  <c r="AA212" i="32"/>
  <c r="Z212" i="32"/>
  <c r="Y212" i="32"/>
  <c r="X212" i="32"/>
  <c r="V212" i="32"/>
  <c r="U212" i="32"/>
  <c r="AA211" i="32"/>
  <c r="Z211" i="32"/>
  <c r="Y211" i="32"/>
  <c r="X211" i="32"/>
  <c r="V211" i="32"/>
  <c r="U211" i="32"/>
  <c r="AA208" i="32"/>
  <c r="Z208" i="32"/>
  <c r="Y208" i="32"/>
  <c r="X208" i="32"/>
  <c r="V208" i="32"/>
  <c r="U208" i="32"/>
  <c r="U201" i="32"/>
  <c r="V176" i="32"/>
  <c r="U176" i="32"/>
  <c r="U175" i="32"/>
  <c r="AA141" i="32"/>
  <c r="Z141" i="32"/>
  <c r="Y141" i="32"/>
  <c r="X141" i="32"/>
  <c r="AA133" i="32"/>
  <c r="Z133" i="32"/>
  <c r="Y133" i="32"/>
  <c r="X133" i="32"/>
  <c r="W412" i="32" l="1"/>
  <c r="W441" i="32"/>
  <c r="W442" i="32"/>
  <c r="W457" i="32"/>
  <c r="W212" i="32"/>
  <c r="W417" i="32"/>
  <c r="W415" i="32"/>
  <c r="W448" i="32"/>
  <c r="W416" i="32"/>
  <c r="W414" i="32"/>
  <c r="W447" i="32"/>
  <c r="W445" i="32"/>
  <c r="W446" i="32"/>
  <c r="W211" i="32"/>
  <c r="W354" i="32"/>
  <c r="W176" i="32"/>
  <c r="W353" i="32"/>
  <c r="W355" i="32"/>
  <c r="W208" i="32"/>
  <c r="W413" i="32"/>
  <c r="W443" i="32"/>
  <c r="W444" i="32"/>
  <c r="AA456" i="32"/>
  <c r="Z456" i="32"/>
  <c r="Y456" i="32"/>
  <c r="X456" i="32"/>
  <c r="V456" i="32"/>
  <c r="U456" i="32"/>
  <c r="AA455" i="32"/>
  <c r="Z455" i="32"/>
  <c r="Y455" i="32"/>
  <c r="X455" i="32"/>
  <c r="V455" i="32"/>
  <c r="U455" i="32"/>
  <c r="AA454" i="32"/>
  <c r="Z454" i="32"/>
  <c r="Y454" i="32"/>
  <c r="X454" i="32"/>
  <c r="V454" i="32"/>
  <c r="U454" i="32"/>
  <c r="AA450" i="32"/>
  <c r="Z450" i="32"/>
  <c r="Y450" i="32"/>
  <c r="X450" i="32"/>
  <c r="V450" i="32"/>
  <c r="U450" i="32"/>
  <c r="AA449" i="32"/>
  <c r="Z449" i="32"/>
  <c r="Y449" i="32"/>
  <c r="X449" i="32"/>
  <c r="V449" i="32"/>
  <c r="U449" i="32"/>
  <c r="AA440" i="32"/>
  <c r="Z440" i="32"/>
  <c r="Y440" i="32"/>
  <c r="X440" i="32"/>
  <c r="V440" i="32"/>
  <c r="U440" i="32"/>
  <c r="AA439" i="32"/>
  <c r="Z439" i="32"/>
  <c r="Y439" i="32"/>
  <c r="X439" i="32"/>
  <c r="V439" i="32"/>
  <c r="U439" i="32"/>
  <c r="AA438" i="32"/>
  <c r="Z438" i="32"/>
  <c r="Y438" i="32"/>
  <c r="X438" i="32"/>
  <c r="V438" i="32"/>
  <c r="U438" i="32"/>
  <c r="AA437" i="32"/>
  <c r="Z437" i="32"/>
  <c r="Y437" i="32"/>
  <c r="X437" i="32"/>
  <c r="V437" i="32"/>
  <c r="U437" i="32"/>
  <c r="AA436" i="32"/>
  <c r="Z436" i="32"/>
  <c r="Y436" i="32"/>
  <c r="X436" i="32"/>
  <c r="V436" i="32"/>
  <c r="U436" i="32"/>
  <c r="AA435" i="32"/>
  <c r="Z435" i="32"/>
  <c r="Y435" i="32"/>
  <c r="X435" i="32"/>
  <c r="V435" i="32"/>
  <c r="U435" i="32"/>
  <c r="AA434" i="32"/>
  <c r="Z434" i="32"/>
  <c r="Y434" i="32"/>
  <c r="X434" i="32"/>
  <c r="V434" i="32"/>
  <c r="U434" i="32"/>
  <c r="AA433" i="32"/>
  <c r="Z433" i="32"/>
  <c r="Y433" i="32"/>
  <c r="X433" i="32"/>
  <c r="V433" i="32"/>
  <c r="U433" i="32"/>
  <c r="AA432" i="32"/>
  <c r="Z432" i="32"/>
  <c r="Y432" i="32"/>
  <c r="X432" i="32"/>
  <c r="V432" i="32"/>
  <c r="U432" i="32"/>
  <c r="AA431" i="32"/>
  <c r="Z431" i="32"/>
  <c r="Y431" i="32"/>
  <c r="X431" i="32"/>
  <c r="V431" i="32"/>
  <c r="U431" i="32"/>
  <c r="AA430" i="32"/>
  <c r="Z430" i="32"/>
  <c r="Y430" i="32"/>
  <c r="X430" i="32"/>
  <c r="V430" i="32"/>
  <c r="U430" i="32"/>
  <c r="AA429" i="32"/>
  <c r="Z429" i="32"/>
  <c r="Y429" i="32"/>
  <c r="X429" i="32"/>
  <c r="V429" i="32"/>
  <c r="U429" i="32"/>
  <c r="AA428" i="32"/>
  <c r="Z428" i="32"/>
  <c r="Y428" i="32"/>
  <c r="X428" i="32"/>
  <c r="V428" i="32"/>
  <c r="U428" i="32"/>
  <c r="AA427" i="32"/>
  <c r="Z427" i="32"/>
  <c r="Y427" i="32"/>
  <c r="X427" i="32"/>
  <c r="V427" i="32"/>
  <c r="U427" i="32"/>
  <c r="AA426" i="32"/>
  <c r="Z426" i="32"/>
  <c r="Y426" i="32"/>
  <c r="X426" i="32"/>
  <c r="V426" i="32"/>
  <c r="U426" i="32"/>
  <c r="AA425" i="32"/>
  <c r="Z425" i="32"/>
  <c r="Y425" i="32"/>
  <c r="X425" i="32"/>
  <c r="V425" i="32"/>
  <c r="U425" i="32"/>
  <c r="AA424" i="32"/>
  <c r="Z424" i="32"/>
  <c r="Y424" i="32"/>
  <c r="X424" i="32"/>
  <c r="V424" i="32"/>
  <c r="U424" i="32"/>
  <c r="AA420" i="32"/>
  <c r="Z420" i="32"/>
  <c r="Y420" i="32"/>
  <c r="X420" i="32"/>
  <c r="V420" i="32"/>
  <c r="U420" i="32"/>
  <c r="AA418" i="32"/>
  <c r="Z418" i="32"/>
  <c r="Y418" i="32"/>
  <c r="X418" i="32"/>
  <c r="V418" i="32"/>
  <c r="U418" i="32"/>
  <c r="AA411" i="32"/>
  <c r="Z411" i="32"/>
  <c r="Y411" i="32"/>
  <c r="X411" i="32"/>
  <c r="V411" i="32"/>
  <c r="U411" i="32"/>
  <c r="AA410" i="32"/>
  <c r="Z410" i="32"/>
  <c r="Y410" i="32"/>
  <c r="X410" i="32"/>
  <c r="V410" i="32"/>
  <c r="U410" i="32"/>
  <c r="AA409" i="32"/>
  <c r="Z409" i="32"/>
  <c r="Y409" i="32"/>
  <c r="X409" i="32"/>
  <c r="V409" i="32"/>
  <c r="U409" i="32"/>
  <c r="AA408" i="32"/>
  <c r="Z408" i="32"/>
  <c r="Y408" i="32"/>
  <c r="X408" i="32"/>
  <c r="V408" i="32"/>
  <c r="U408" i="32"/>
  <c r="AA407" i="32"/>
  <c r="Z407" i="32"/>
  <c r="Y407" i="32"/>
  <c r="X407" i="32"/>
  <c r="V407" i="32"/>
  <c r="U407" i="32"/>
  <c r="AA406" i="32"/>
  <c r="Z406" i="32"/>
  <c r="Y406" i="32"/>
  <c r="X406" i="32"/>
  <c r="V406" i="32"/>
  <c r="U406" i="32"/>
  <c r="AA405" i="32"/>
  <c r="Z405" i="32"/>
  <c r="Y405" i="32"/>
  <c r="X405" i="32"/>
  <c r="V405" i="32"/>
  <c r="U405" i="32"/>
  <c r="AA404" i="32"/>
  <c r="Z404" i="32"/>
  <c r="Y404" i="32"/>
  <c r="X404" i="32"/>
  <c r="V404" i="32"/>
  <c r="U404" i="32"/>
  <c r="AA403" i="32"/>
  <c r="Z403" i="32"/>
  <c r="Y403" i="32"/>
  <c r="X403" i="32"/>
  <c r="V403" i="32"/>
  <c r="U403" i="32"/>
  <c r="AA391" i="32"/>
  <c r="Z391" i="32"/>
  <c r="Y391" i="32"/>
  <c r="X391" i="32"/>
  <c r="V391" i="32"/>
  <c r="W391" i="32" s="1"/>
  <c r="AA390" i="32"/>
  <c r="Z390" i="32"/>
  <c r="Y390" i="32"/>
  <c r="X390" i="32"/>
  <c r="V390" i="32"/>
  <c r="W390" i="32" s="1"/>
  <c r="AA389" i="32"/>
  <c r="Z389" i="32"/>
  <c r="Y389" i="32"/>
  <c r="X389" i="32"/>
  <c r="V389" i="32"/>
  <c r="W389" i="32" s="1"/>
  <c r="AA388" i="32"/>
  <c r="Z388" i="32"/>
  <c r="Y388" i="32"/>
  <c r="X388" i="32"/>
  <c r="V388" i="32"/>
  <c r="W388" i="32" s="1"/>
  <c r="AA387" i="32"/>
  <c r="Z387" i="32"/>
  <c r="Y387" i="32"/>
  <c r="X387" i="32"/>
  <c r="V387" i="32"/>
  <c r="W387" i="32" s="1"/>
  <c r="AA386" i="32"/>
  <c r="Z386" i="32"/>
  <c r="Y386" i="32"/>
  <c r="X386" i="32"/>
  <c r="V386" i="32"/>
  <c r="W386" i="32" s="1"/>
  <c r="AA385" i="32"/>
  <c r="Z385" i="32"/>
  <c r="Y385" i="32"/>
  <c r="X385" i="32"/>
  <c r="V385" i="32"/>
  <c r="W385" i="32" s="1"/>
  <c r="AA384" i="32"/>
  <c r="Z384" i="32"/>
  <c r="Y384" i="32"/>
  <c r="X384" i="32"/>
  <c r="V384" i="32"/>
  <c r="W384" i="32" s="1"/>
  <c r="AA383" i="32"/>
  <c r="Z383" i="32"/>
  <c r="Y383" i="32"/>
  <c r="X383" i="32"/>
  <c r="V383" i="32"/>
  <c r="W383" i="32" s="1"/>
  <c r="AA372" i="32"/>
  <c r="Z372" i="32"/>
  <c r="Y372" i="32"/>
  <c r="X372" i="32"/>
  <c r="V372" i="32"/>
  <c r="W372" i="32" s="1"/>
  <c r="AA371" i="32"/>
  <c r="Z371" i="32"/>
  <c r="Y371" i="32"/>
  <c r="X371" i="32"/>
  <c r="V371" i="32"/>
  <c r="W371" i="32" s="1"/>
  <c r="AA370" i="32"/>
  <c r="Z370" i="32"/>
  <c r="Y370" i="32"/>
  <c r="X370" i="32"/>
  <c r="V370" i="32"/>
  <c r="W370" i="32" s="1"/>
  <c r="AA369" i="32"/>
  <c r="Z369" i="32"/>
  <c r="Y369" i="32"/>
  <c r="X369" i="32"/>
  <c r="V369" i="32"/>
  <c r="W369" i="32" s="1"/>
  <c r="AA368" i="32"/>
  <c r="Z368" i="32"/>
  <c r="Y368" i="32"/>
  <c r="X368" i="32"/>
  <c r="V368" i="32"/>
  <c r="W368" i="32" s="1"/>
  <c r="AA367" i="32"/>
  <c r="Z367" i="32"/>
  <c r="Y367" i="32"/>
  <c r="X367" i="32"/>
  <c r="V367" i="32"/>
  <c r="W367" i="32" s="1"/>
  <c r="AA366" i="32"/>
  <c r="Z366" i="32"/>
  <c r="Y366" i="32"/>
  <c r="X366" i="32"/>
  <c r="V366" i="32"/>
  <c r="W366" i="32" s="1"/>
  <c r="AA365" i="32"/>
  <c r="Z365" i="32"/>
  <c r="Y365" i="32"/>
  <c r="X365" i="32"/>
  <c r="V365" i="32"/>
  <c r="W365" i="32" s="1"/>
  <c r="AA364" i="32"/>
  <c r="Z364" i="32"/>
  <c r="Y364" i="32"/>
  <c r="X364" i="32"/>
  <c r="V364" i="32"/>
  <c r="W364" i="32" s="1"/>
  <c r="AA352" i="32"/>
  <c r="Z352" i="32"/>
  <c r="Y352" i="32"/>
  <c r="X352" i="32"/>
  <c r="V352" i="32"/>
  <c r="U352" i="32"/>
  <c r="AA349" i="32"/>
  <c r="Z349" i="32"/>
  <c r="Y349" i="32"/>
  <c r="X349" i="32"/>
  <c r="V349" i="32"/>
  <c r="U349" i="32"/>
  <c r="AA210" i="32"/>
  <c r="Z210" i="32"/>
  <c r="Y210" i="32"/>
  <c r="X210" i="32"/>
  <c r="V210" i="32"/>
  <c r="U210" i="32"/>
  <c r="AA209" i="32"/>
  <c r="Z209" i="32"/>
  <c r="Y209" i="32"/>
  <c r="X209" i="32"/>
  <c r="V209" i="32"/>
  <c r="U209" i="32"/>
  <c r="AA358" i="32"/>
  <c r="Z358" i="32"/>
  <c r="Y358" i="32"/>
  <c r="X358" i="32"/>
  <c r="V358" i="32"/>
  <c r="U358" i="32"/>
  <c r="AA357" i="32"/>
  <c r="Z357" i="32"/>
  <c r="Y357" i="32"/>
  <c r="X357" i="32"/>
  <c r="V357" i="32"/>
  <c r="U357" i="32"/>
  <c r="AA356" i="32"/>
  <c r="Z356" i="32"/>
  <c r="Y356" i="32"/>
  <c r="X356" i="32"/>
  <c r="V356" i="32"/>
  <c r="U356" i="32"/>
  <c r="AA347" i="32"/>
  <c r="Z347" i="32"/>
  <c r="Y347" i="32"/>
  <c r="X347" i="32"/>
  <c r="V347" i="32"/>
  <c r="U347" i="32"/>
  <c r="AA346" i="32"/>
  <c r="Z346" i="32"/>
  <c r="Y346" i="32"/>
  <c r="X346" i="32"/>
  <c r="V346" i="32"/>
  <c r="U346" i="32"/>
  <c r="AA345" i="32"/>
  <c r="Z345" i="32"/>
  <c r="Y345" i="32"/>
  <c r="X345" i="32"/>
  <c r="V345" i="32"/>
  <c r="U345" i="32"/>
  <c r="AA344" i="32"/>
  <c r="Z344" i="32"/>
  <c r="Y344" i="32"/>
  <c r="X344" i="32"/>
  <c r="V344" i="32"/>
  <c r="U344" i="32"/>
  <c r="AA343" i="32"/>
  <c r="Z343" i="32"/>
  <c r="Y343" i="32"/>
  <c r="X343" i="32"/>
  <c r="V343" i="32"/>
  <c r="U343" i="32"/>
  <c r="AA342" i="32"/>
  <c r="Z342" i="32"/>
  <c r="Y342" i="32"/>
  <c r="X342" i="32"/>
  <c r="V342" i="32"/>
  <c r="U342" i="32"/>
  <c r="AA341" i="32"/>
  <c r="Z341" i="32"/>
  <c r="Y341" i="32"/>
  <c r="X341" i="32"/>
  <c r="V341" i="32"/>
  <c r="U341" i="32"/>
  <c r="AA340" i="32"/>
  <c r="Z340" i="32"/>
  <c r="Y340" i="32"/>
  <c r="X340" i="32"/>
  <c r="V340" i="32"/>
  <c r="U340" i="32"/>
  <c r="AA339" i="32"/>
  <c r="Z339" i="32"/>
  <c r="Y339" i="32"/>
  <c r="X339" i="32"/>
  <c r="V339" i="32"/>
  <c r="U339" i="32"/>
  <c r="AA338" i="32"/>
  <c r="Z338" i="32"/>
  <c r="Y338" i="32"/>
  <c r="X338" i="32"/>
  <c r="V338" i="32"/>
  <c r="U338" i="32"/>
  <c r="AA337" i="32"/>
  <c r="Z337" i="32"/>
  <c r="Y337" i="32"/>
  <c r="X337" i="32"/>
  <c r="V337" i="32"/>
  <c r="U337" i="32"/>
  <c r="AA336" i="32"/>
  <c r="Z336" i="32"/>
  <c r="Y336" i="32"/>
  <c r="X336" i="32"/>
  <c r="V336" i="32"/>
  <c r="U336" i="32"/>
  <c r="AA335" i="32"/>
  <c r="Z335" i="32"/>
  <c r="Y335" i="32"/>
  <c r="X335" i="32"/>
  <c r="V335" i="32"/>
  <c r="U335" i="32"/>
  <c r="AA334" i="32"/>
  <c r="Z334" i="32"/>
  <c r="Y334" i="32"/>
  <c r="X334" i="32"/>
  <c r="V334" i="32"/>
  <c r="U334" i="32"/>
  <c r="AA333" i="32"/>
  <c r="Z333" i="32"/>
  <c r="Y333" i="32"/>
  <c r="X333" i="32"/>
  <c r="V333" i="32"/>
  <c r="U333" i="32"/>
  <c r="AA332" i="32"/>
  <c r="Z332" i="32"/>
  <c r="Y332" i="32"/>
  <c r="X332" i="32"/>
  <c r="V332" i="32"/>
  <c r="U332" i="32"/>
  <c r="AA331" i="32"/>
  <c r="Z331" i="32"/>
  <c r="Y331" i="32"/>
  <c r="X331" i="32"/>
  <c r="V331" i="32"/>
  <c r="U331" i="32"/>
  <c r="AA330" i="32"/>
  <c r="Z330" i="32"/>
  <c r="Y330" i="32"/>
  <c r="X330" i="32"/>
  <c r="V330" i="32"/>
  <c r="U330" i="32"/>
  <c r="AA322" i="32"/>
  <c r="Z322" i="32"/>
  <c r="Y322" i="32"/>
  <c r="X322" i="32"/>
  <c r="V322" i="32"/>
  <c r="W322" i="32" s="1"/>
  <c r="AA321" i="32"/>
  <c r="Z321" i="32"/>
  <c r="Y321" i="32"/>
  <c r="X321" i="32"/>
  <c r="V321" i="32"/>
  <c r="W321" i="32" s="1"/>
  <c r="AA320" i="32"/>
  <c r="Z320" i="32"/>
  <c r="Y320" i="32"/>
  <c r="X320" i="32"/>
  <c r="V320" i="32"/>
  <c r="W320" i="32" s="1"/>
  <c r="AA319" i="32"/>
  <c r="Z319" i="32"/>
  <c r="Y319" i="32"/>
  <c r="X319" i="32"/>
  <c r="V319" i="32"/>
  <c r="W319" i="32" s="1"/>
  <c r="AA314" i="32"/>
  <c r="Z314" i="32"/>
  <c r="Y314" i="32"/>
  <c r="X314" i="32"/>
  <c r="V314" i="32"/>
  <c r="W314" i="32" s="1"/>
  <c r="AA313" i="32"/>
  <c r="Z313" i="32"/>
  <c r="Y313" i="32"/>
  <c r="X313" i="32"/>
  <c r="V313" i="32"/>
  <c r="W313" i="32" s="1"/>
  <c r="AA312" i="32"/>
  <c r="Z312" i="32"/>
  <c r="Y312" i="32"/>
  <c r="X312" i="32"/>
  <c r="V312" i="32"/>
  <c r="W312" i="32" s="1"/>
  <c r="AA311" i="32"/>
  <c r="Z311" i="32"/>
  <c r="Y311" i="32"/>
  <c r="X311" i="32"/>
  <c r="V311" i="32"/>
  <c r="W311" i="32" s="1"/>
  <c r="AA310" i="32"/>
  <c r="Z310" i="32"/>
  <c r="Y310" i="32"/>
  <c r="X310" i="32"/>
  <c r="V310" i="32"/>
  <c r="W310" i="32" s="1"/>
  <c r="AA309" i="32"/>
  <c r="Z309" i="32"/>
  <c r="Y309" i="32"/>
  <c r="X309" i="32"/>
  <c r="V309" i="32"/>
  <c r="W309" i="32" s="1"/>
  <c r="AA302" i="32"/>
  <c r="Z302" i="32"/>
  <c r="Y302" i="32"/>
  <c r="X302" i="32"/>
  <c r="V302" i="32"/>
  <c r="U302" i="32"/>
  <c r="AA301" i="32"/>
  <c r="Z301" i="32"/>
  <c r="Y301" i="32"/>
  <c r="X301" i="32"/>
  <c r="V301" i="32"/>
  <c r="U301" i="32"/>
  <c r="AA300" i="32"/>
  <c r="Z300" i="32"/>
  <c r="Y300" i="32"/>
  <c r="X300" i="32"/>
  <c r="V300" i="32"/>
  <c r="U300" i="32"/>
  <c r="AA299" i="32"/>
  <c r="Z299" i="32"/>
  <c r="Y299" i="32"/>
  <c r="X299" i="32"/>
  <c r="V299" i="32"/>
  <c r="U299" i="32"/>
  <c r="AA298" i="32"/>
  <c r="Z298" i="32"/>
  <c r="Y298" i="32"/>
  <c r="X298" i="32"/>
  <c r="V298" i="32"/>
  <c r="U298" i="32"/>
  <c r="AA297" i="32"/>
  <c r="Z297" i="32"/>
  <c r="Y297" i="32"/>
  <c r="X297" i="32"/>
  <c r="V297" i="32"/>
  <c r="U297" i="32"/>
  <c r="AA293" i="32"/>
  <c r="Z293" i="32"/>
  <c r="Y293" i="32"/>
  <c r="X293" i="32"/>
  <c r="V293" i="32"/>
  <c r="W293" i="32" s="1"/>
  <c r="AA292" i="32"/>
  <c r="Z292" i="32"/>
  <c r="Y292" i="32"/>
  <c r="X292" i="32"/>
  <c r="V292" i="32"/>
  <c r="W292" i="32" s="1"/>
  <c r="AA291" i="32"/>
  <c r="Z291" i="32"/>
  <c r="Y291" i="32"/>
  <c r="X291" i="32"/>
  <c r="V291" i="32"/>
  <c r="W291" i="32" s="1"/>
  <c r="AA290" i="32"/>
  <c r="Z290" i="32"/>
  <c r="Y290" i="32"/>
  <c r="X290" i="32"/>
  <c r="V290" i="32"/>
  <c r="W290" i="32" s="1"/>
  <c r="AA289" i="32"/>
  <c r="Z289" i="32"/>
  <c r="Y289" i="32"/>
  <c r="X289" i="32"/>
  <c r="V289" i="32"/>
  <c r="W289" i="32" s="1"/>
  <c r="AA288" i="32"/>
  <c r="Z288" i="32"/>
  <c r="Y288" i="32"/>
  <c r="X288" i="32"/>
  <c r="V288" i="32"/>
  <c r="W288" i="32" s="1"/>
  <c r="AA287" i="32"/>
  <c r="Z287" i="32"/>
  <c r="Y287" i="32"/>
  <c r="X287" i="32"/>
  <c r="V287" i="32"/>
  <c r="W287" i="32" s="1"/>
  <c r="AA286" i="32"/>
  <c r="Z286" i="32"/>
  <c r="Y286" i="32"/>
  <c r="X286" i="32"/>
  <c r="V286" i="32"/>
  <c r="W286" i="32" s="1"/>
  <c r="AA285" i="32"/>
  <c r="Z285" i="32"/>
  <c r="Y285" i="32"/>
  <c r="X285" i="32"/>
  <c r="V285" i="32"/>
  <c r="W285" i="32" s="1"/>
  <c r="AA284" i="32"/>
  <c r="Z284" i="32"/>
  <c r="Y284" i="32"/>
  <c r="X284" i="32"/>
  <c r="V284" i="32"/>
  <c r="W284" i="32" s="1"/>
  <c r="AA283" i="32"/>
  <c r="Z283" i="32"/>
  <c r="Y283" i="32"/>
  <c r="X283" i="32"/>
  <c r="V283" i="32"/>
  <c r="W283" i="32" s="1"/>
  <c r="AA282" i="32"/>
  <c r="Z282" i="32"/>
  <c r="Y282" i="32"/>
  <c r="X282" i="32"/>
  <c r="V282" i="32"/>
  <c r="W282" i="32" s="1"/>
  <c r="AA281" i="32"/>
  <c r="Z281" i="32"/>
  <c r="Y281" i="32"/>
  <c r="X281" i="32"/>
  <c r="V281" i="32"/>
  <c r="W281" i="32" s="1"/>
  <c r="AA277" i="32"/>
  <c r="Z277" i="32"/>
  <c r="Y277" i="32"/>
  <c r="X277" i="32"/>
  <c r="V277" i="32"/>
  <c r="U277" i="32"/>
  <c r="AA276" i="32"/>
  <c r="Z276" i="32"/>
  <c r="Y276" i="32"/>
  <c r="X276" i="32"/>
  <c r="V276" i="32"/>
  <c r="U276" i="32"/>
  <c r="AA275" i="32"/>
  <c r="Z275" i="32"/>
  <c r="Y275" i="32"/>
  <c r="X275" i="32"/>
  <c r="V275" i="32"/>
  <c r="U275" i="32"/>
  <c r="AA274" i="32"/>
  <c r="Z274" i="32"/>
  <c r="Y274" i="32"/>
  <c r="X274" i="32"/>
  <c r="V274" i="32"/>
  <c r="U274" i="32"/>
  <c r="AA273" i="32"/>
  <c r="Z273" i="32"/>
  <c r="Y273" i="32"/>
  <c r="X273" i="32"/>
  <c r="V273" i="32"/>
  <c r="U273" i="32"/>
  <c r="AA272" i="32"/>
  <c r="Z272" i="32"/>
  <c r="Y272" i="32"/>
  <c r="X272" i="32"/>
  <c r="V272" i="32"/>
  <c r="U272" i="32"/>
  <c r="AA271" i="32"/>
  <c r="Z271" i="32"/>
  <c r="Y271" i="32"/>
  <c r="X271" i="32"/>
  <c r="V271" i="32"/>
  <c r="U271" i="32"/>
  <c r="AA270" i="32"/>
  <c r="Z270" i="32"/>
  <c r="Y270" i="32"/>
  <c r="X270" i="32"/>
  <c r="V270" i="32"/>
  <c r="U270" i="32"/>
  <c r="AA269" i="32"/>
  <c r="Z269" i="32"/>
  <c r="Y269" i="32"/>
  <c r="X269" i="32"/>
  <c r="V269" i="32"/>
  <c r="U269" i="32"/>
  <c r="AA268" i="32"/>
  <c r="Z268" i="32"/>
  <c r="Y268" i="32"/>
  <c r="X268" i="32"/>
  <c r="V268" i="32"/>
  <c r="U268" i="32"/>
  <c r="AA267" i="32"/>
  <c r="Z267" i="32"/>
  <c r="Y267" i="32"/>
  <c r="X267" i="32"/>
  <c r="V267" i="32"/>
  <c r="U267" i="32"/>
  <c r="AA266" i="32"/>
  <c r="Z266" i="32"/>
  <c r="Y266" i="32"/>
  <c r="X266" i="32"/>
  <c r="V266" i="32"/>
  <c r="U266" i="32"/>
  <c r="AA265" i="32"/>
  <c r="Z265" i="32"/>
  <c r="Y265" i="32"/>
  <c r="X265" i="32"/>
  <c r="V265" i="32"/>
  <c r="U265" i="32"/>
  <c r="AA261" i="32"/>
  <c r="Z261" i="32"/>
  <c r="Y261" i="32"/>
  <c r="X261" i="32"/>
  <c r="V261" i="32"/>
  <c r="U261" i="32"/>
  <c r="AA260" i="32"/>
  <c r="Z260" i="32"/>
  <c r="Y260" i="32"/>
  <c r="X260" i="32"/>
  <c r="V260" i="32"/>
  <c r="U260" i="32"/>
  <c r="AA259" i="32"/>
  <c r="Z259" i="32"/>
  <c r="Y259" i="32"/>
  <c r="X259" i="32"/>
  <c r="V259" i="32"/>
  <c r="U259" i="32"/>
  <c r="AA258" i="32"/>
  <c r="Z258" i="32"/>
  <c r="Y258" i="32"/>
  <c r="X258" i="32"/>
  <c r="V258" i="32"/>
  <c r="U258" i="32"/>
  <c r="AA257" i="32"/>
  <c r="Z257" i="32"/>
  <c r="Y257" i="32"/>
  <c r="X257" i="32"/>
  <c r="V257" i="32"/>
  <c r="U257" i="32"/>
  <c r="AA256" i="32"/>
  <c r="Z256" i="32"/>
  <c r="Y256" i="32"/>
  <c r="X256" i="32"/>
  <c r="V256" i="32"/>
  <c r="U256" i="32"/>
  <c r="AA255" i="32"/>
  <c r="Z255" i="32"/>
  <c r="Y255" i="32"/>
  <c r="X255" i="32"/>
  <c r="V255" i="32"/>
  <c r="U255" i="32"/>
  <c r="AA254" i="32"/>
  <c r="Z254" i="32"/>
  <c r="Y254" i="32"/>
  <c r="X254" i="32"/>
  <c r="V254" i="32"/>
  <c r="U254" i="32"/>
  <c r="AA253" i="32"/>
  <c r="Z253" i="32"/>
  <c r="Y253" i="32"/>
  <c r="X253" i="32"/>
  <c r="V253" i="32"/>
  <c r="U253" i="32"/>
  <c r="AA252" i="32"/>
  <c r="Z252" i="32"/>
  <c r="Y252" i="32"/>
  <c r="X252" i="32"/>
  <c r="V252" i="32"/>
  <c r="U252" i="32"/>
  <c r="AA251" i="32"/>
  <c r="Z251" i="32"/>
  <c r="Y251" i="32"/>
  <c r="X251" i="32"/>
  <c r="V251" i="32"/>
  <c r="U251" i="32"/>
  <c r="AA250" i="32"/>
  <c r="Z250" i="32"/>
  <c r="Y250" i="32"/>
  <c r="X250" i="32"/>
  <c r="V250" i="32"/>
  <c r="U250" i="32"/>
  <c r="AA249" i="32"/>
  <c r="Z249" i="32"/>
  <c r="Y249" i="32"/>
  <c r="X249" i="32"/>
  <c r="V249" i="32"/>
  <c r="U249" i="32"/>
  <c r="AA244" i="32"/>
  <c r="Z244" i="32"/>
  <c r="Y244" i="32"/>
  <c r="X244" i="32"/>
  <c r="V244" i="32"/>
  <c r="U244" i="32"/>
  <c r="AA243" i="32"/>
  <c r="Z243" i="32"/>
  <c r="Y243" i="32"/>
  <c r="X243" i="32"/>
  <c r="V243" i="32"/>
  <c r="U243" i="32"/>
  <c r="AA239" i="32"/>
  <c r="Z239" i="32"/>
  <c r="Y239" i="32"/>
  <c r="X239" i="32"/>
  <c r="V239" i="32"/>
  <c r="U239" i="32"/>
  <c r="AA238" i="32"/>
  <c r="Z238" i="32"/>
  <c r="Y238" i="32"/>
  <c r="X238" i="32"/>
  <c r="V238" i="32"/>
  <c r="U238" i="32"/>
  <c r="AA237" i="32"/>
  <c r="Z237" i="32"/>
  <c r="Y237" i="32"/>
  <c r="X237" i="32"/>
  <c r="V237" i="32"/>
  <c r="U237" i="32"/>
  <c r="AA233" i="32"/>
  <c r="Z233" i="32"/>
  <c r="Y233" i="32"/>
  <c r="X233" i="32"/>
  <c r="V233" i="32"/>
  <c r="U233" i="32"/>
  <c r="AA232" i="32"/>
  <c r="Z232" i="32"/>
  <c r="Y232" i="32"/>
  <c r="X232" i="32"/>
  <c r="V232" i="32"/>
  <c r="U232" i="32"/>
  <c r="AA231" i="32"/>
  <c r="Z231" i="32"/>
  <c r="Y231" i="32"/>
  <c r="X231" i="32"/>
  <c r="V231" i="32"/>
  <c r="U231" i="32"/>
  <c r="AA226" i="32"/>
  <c r="Z226" i="32"/>
  <c r="Y226" i="32"/>
  <c r="X226" i="32"/>
  <c r="V226" i="32"/>
  <c r="W226" i="32" s="1"/>
  <c r="AA225" i="32"/>
  <c r="Z225" i="32"/>
  <c r="Y225" i="32"/>
  <c r="X225" i="32"/>
  <c r="V225" i="32"/>
  <c r="W225" i="32" s="1"/>
  <c r="AA224" i="32"/>
  <c r="Z224" i="32"/>
  <c r="Y224" i="32"/>
  <c r="X224" i="32"/>
  <c r="V224" i="32"/>
  <c r="W224" i="32" s="1"/>
  <c r="AA220" i="32"/>
  <c r="Z220" i="32"/>
  <c r="Y220" i="32"/>
  <c r="X220" i="32"/>
  <c r="V220" i="32"/>
  <c r="U220" i="32"/>
  <c r="AA219" i="32"/>
  <c r="Z219" i="32"/>
  <c r="Y219" i="32"/>
  <c r="X219" i="32"/>
  <c r="V219" i="32"/>
  <c r="U219" i="32"/>
  <c r="AA218" i="32"/>
  <c r="Z218" i="32"/>
  <c r="Y218" i="32"/>
  <c r="X218" i="32"/>
  <c r="V218" i="32"/>
  <c r="U218" i="32"/>
  <c r="AA207" i="32"/>
  <c r="Z207" i="32"/>
  <c r="Y207" i="32"/>
  <c r="X207" i="32"/>
  <c r="V207" i="32"/>
  <c r="U207" i="32"/>
  <c r="AA206" i="32"/>
  <c r="Z206" i="32"/>
  <c r="Y206" i="32"/>
  <c r="X206" i="32"/>
  <c r="V206" i="32"/>
  <c r="U206" i="32"/>
  <c r="AA205" i="32"/>
  <c r="Z205" i="32"/>
  <c r="Y205" i="32"/>
  <c r="X205" i="32"/>
  <c r="V205" i="32"/>
  <c r="U205" i="32"/>
  <c r="AA200" i="32"/>
  <c r="Z200" i="32"/>
  <c r="Y200" i="32"/>
  <c r="X200" i="32"/>
  <c r="V200" i="32"/>
  <c r="W200" i="32" s="1"/>
  <c r="AA199" i="32"/>
  <c r="Z199" i="32"/>
  <c r="Y199" i="32"/>
  <c r="X199" i="32"/>
  <c r="V199" i="32"/>
  <c r="W199" i="32" s="1"/>
  <c r="AA198" i="32"/>
  <c r="Z198" i="32"/>
  <c r="Y198" i="32"/>
  <c r="X198" i="32"/>
  <c r="V198" i="32"/>
  <c r="W198" i="32" s="1"/>
  <c r="AA197" i="32"/>
  <c r="Z197" i="32"/>
  <c r="Y197" i="32"/>
  <c r="X197" i="32"/>
  <c r="V197" i="32"/>
  <c r="W197" i="32" s="1"/>
  <c r="AA196" i="32"/>
  <c r="Z196" i="32"/>
  <c r="Y196" i="32"/>
  <c r="X196" i="32"/>
  <c r="V196" i="32"/>
  <c r="W196" i="32" s="1"/>
  <c r="AA192" i="32"/>
  <c r="Z192" i="32"/>
  <c r="Y192" i="32"/>
  <c r="X192" i="32"/>
  <c r="V192" i="32"/>
  <c r="U192" i="32"/>
  <c r="AA191" i="32"/>
  <c r="Z191" i="32"/>
  <c r="Y191" i="32"/>
  <c r="X191" i="32"/>
  <c r="V191" i="32"/>
  <c r="U191" i="32"/>
  <c r="AA190" i="32"/>
  <c r="Z190" i="32"/>
  <c r="Y190" i="32"/>
  <c r="X190" i="32"/>
  <c r="V190" i="32"/>
  <c r="U190" i="32"/>
  <c r="AA189" i="32"/>
  <c r="Z189" i="32"/>
  <c r="Y189" i="32"/>
  <c r="X189" i="32"/>
  <c r="V189" i="32"/>
  <c r="U189" i="32"/>
  <c r="AA188" i="32"/>
  <c r="Z188" i="32"/>
  <c r="Y188" i="32"/>
  <c r="X188" i="32"/>
  <c r="V188" i="32"/>
  <c r="U188" i="32"/>
  <c r="AA184" i="32"/>
  <c r="Z184" i="32"/>
  <c r="Y184" i="32"/>
  <c r="X184" i="32"/>
  <c r="V184" i="32"/>
  <c r="U184" i="32"/>
  <c r="AA183" i="32"/>
  <c r="Z183" i="32"/>
  <c r="Y183" i="32"/>
  <c r="X183" i="32"/>
  <c r="V183" i="32"/>
  <c r="U183" i="32"/>
  <c r="AA182" i="32"/>
  <c r="Z182" i="32"/>
  <c r="Y182" i="32"/>
  <c r="X182" i="32"/>
  <c r="V182" i="32"/>
  <c r="U182" i="32"/>
  <c r="AA181" i="32"/>
  <c r="Z181" i="32"/>
  <c r="Y181" i="32"/>
  <c r="X181" i="32"/>
  <c r="V181" i="32"/>
  <c r="U181" i="32"/>
  <c r="AA180" i="32"/>
  <c r="Z180" i="32"/>
  <c r="Y180" i="32"/>
  <c r="X180" i="32"/>
  <c r="V180" i="32"/>
  <c r="U180" i="32"/>
  <c r="AA174" i="32"/>
  <c r="Z174" i="32"/>
  <c r="Y174" i="32"/>
  <c r="X174" i="32"/>
  <c r="V174" i="32"/>
  <c r="W174" i="32" s="1"/>
  <c r="AA173" i="32"/>
  <c r="Z173" i="32"/>
  <c r="Y173" i="32"/>
  <c r="X173" i="32"/>
  <c r="V173" i="32"/>
  <c r="W173" i="32" s="1"/>
  <c r="AA172" i="32"/>
  <c r="Z172" i="32"/>
  <c r="Y172" i="32"/>
  <c r="X172" i="32"/>
  <c r="V172" i="32"/>
  <c r="W172" i="32" s="1"/>
  <c r="AA171" i="32"/>
  <c r="Z171" i="32"/>
  <c r="Y171" i="32"/>
  <c r="X171" i="32"/>
  <c r="V171" i="32"/>
  <c r="W171" i="32" s="1"/>
  <c r="AA170" i="32"/>
  <c r="Z170" i="32"/>
  <c r="Y170" i="32"/>
  <c r="X170" i="32"/>
  <c r="V170" i="32"/>
  <c r="W170" i="32" s="1"/>
  <c r="AA169" i="32"/>
  <c r="Z169" i="32"/>
  <c r="Y169" i="32"/>
  <c r="X169" i="32"/>
  <c r="V169" i="32"/>
  <c r="W169" i="32" s="1"/>
  <c r="AA168" i="32"/>
  <c r="Z168" i="32"/>
  <c r="Y168" i="32"/>
  <c r="X168" i="32"/>
  <c r="V168" i="32"/>
  <c r="W168" i="32" s="1"/>
  <c r="AA167" i="32"/>
  <c r="Z167" i="32"/>
  <c r="Y167" i="32"/>
  <c r="X167" i="32"/>
  <c r="V167" i="32"/>
  <c r="W167" i="32" s="1"/>
  <c r="AA163" i="32"/>
  <c r="Z163" i="32"/>
  <c r="Y163" i="32"/>
  <c r="X163" i="32"/>
  <c r="V163" i="32"/>
  <c r="U163" i="32"/>
  <c r="AA162" i="32"/>
  <c r="Z162" i="32"/>
  <c r="Y162" i="32"/>
  <c r="X162" i="32"/>
  <c r="V162" i="32"/>
  <c r="U162" i="32"/>
  <c r="AA161" i="32"/>
  <c r="Z161" i="32"/>
  <c r="Y161" i="32"/>
  <c r="X161" i="32"/>
  <c r="V161" i="32"/>
  <c r="U161" i="32"/>
  <c r="AA160" i="32"/>
  <c r="Z160" i="32"/>
  <c r="Y160" i="32"/>
  <c r="X160" i="32"/>
  <c r="V160" i="32"/>
  <c r="U160" i="32"/>
  <c r="AA159" i="32"/>
  <c r="Z159" i="32"/>
  <c r="Y159" i="32"/>
  <c r="X159" i="32"/>
  <c r="V159" i="32"/>
  <c r="U159" i="32"/>
  <c r="AA158" i="32"/>
  <c r="Z158" i="32"/>
  <c r="Y158" i="32"/>
  <c r="X158" i="32"/>
  <c r="V158" i="32"/>
  <c r="U158" i="32"/>
  <c r="AA157" i="32"/>
  <c r="Z157" i="32"/>
  <c r="Y157" i="32"/>
  <c r="X157" i="32"/>
  <c r="V157" i="32"/>
  <c r="U157" i="32"/>
  <c r="AA156" i="32"/>
  <c r="Z156" i="32"/>
  <c r="Y156" i="32"/>
  <c r="X156" i="32"/>
  <c r="V156" i="32"/>
  <c r="U156" i="32"/>
  <c r="AA152" i="32"/>
  <c r="Z152" i="32"/>
  <c r="Y152" i="32"/>
  <c r="X152" i="32"/>
  <c r="V152" i="32"/>
  <c r="U152" i="32"/>
  <c r="AA151" i="32"/>
  <c r="Z151" i="32"/>
  <c r="Y151" i="32"/>
  <c r="X151" i="32"/>
  <c r="V151" i="32"/>
  <c r="U151" i="32"/>
  <c r="AA150" i="32"/>
  <c r="Z150" i="32"/>
  <c r="Y150" i="32"/>
  <c r="X150" i="32"/>
  <c r="V150" i="32"/>
  <c r="U150" i="32"/>
  <c r="AA149" i="32"/>
  <c r="Z149" i="32"/>
  <c r="Y149" i="32"/>
  <c r="X149" i="32"/>
  <c r="V149" i="32"/>
  <c r="U149" i="32"/>
  <c r="AA148" i="32"/>
  <c r="Z148" i="32"/>
  <c r="Y148" i="32"/>
  <c r="X148" i="32"/>
  <c r="V148" i="32"/>
  <c r="U148" i="32"/>
  <c r="AA147" i="32"/>
  <c r="Z147" i="32"/>
  <c r="Y147" i="32"/>
  <c r="X147" i="32"/>
  <c r="V147" i="32"/>
  <c r="U147" i="32"/>
  <c r="AA146" i="32"/>
  <c r="Z146" i="32"/>
  <c r="Y146" i="32"/>
  <c r="X146" i="32"/>
  <c r="V146" i="32"/>
  <c r="U146" i="32"/>
  <c r="AA145" i="32"/>
  <c r="Z145" i="32"/>
  <c r="Y145" i="32"/>
  <c r="X145" i="32"/>
  <c r="V145" i="32"/>
  <c r="U145" i="32"/>
  <c r="AA140" i="32"/>
  <c r="Z140" i="32"/>
  <c r="Y140" i="32"/>
  <c r="X140" i="32"/>
  <c r="V140" i="32"/>
  <c r="U140" i="32"/>
  <c r="AA139" i="32"/>
  <c r="Z139" i="32"/>
  <c r="Y139" i="32"/>
  <c r="X139" i="32"/>
  <c r="V139" i="32"/>
  <c r="U139" i="32"/>
  <c r="AA138" i="32"/>
  <c r="Z138" i="32"/>
  <c r="Y138" i="32"/>
  <c r="X138" i="32"/>
  <c r="V138" i="32"/>
  <c r="U138" i="32"/>
  <c r="AA137" i="32"/>
  <c r="Z137" i="32"/>
  <c r="Y137" i="32"/>
  <c r="X137" i="32"/>
  <c r="V137" i="32"/>
  <c r="U137" i="32"/>
  <c r="AA131" i="32"/>
  <c r="Z131" i="32"/>
  <c r="Y131" i="32"/>
  <c r="X131" i="32"/>
  <c r="V131" i="32"/>
  <c r="U131" i="32"/>
  <c r="AA130" i="32"/>
  <c r="Z130" i="32"/>
  <c r="Y130" i="32"/>
  <c r="X130" i="32"/>
  <c r="V130" i="32"/>
  <c r="U130" i="32"/>
  <c r="AA129" i="32"/>
  <c r="Z129" i="32"/>
  <c r="Y129" i="32"/>
  <c r="X129" i="32"/>
  <c r="V129" i="32"/>
  <c r="U129" i="32"/>
  <c r="AA128" i="32"/>
  <c r="Z128" i="32"/>
  <c r="Y128" i="32"/>
  <c r="X128" i="32"/>
  <c r="V128" i="32"/>
  <c r="U128" i="32"/>
  <c r="AA124" i="32"/>
  <c r="Z124" i="32"/>
  <c r="Y124" i="32"/>
  <c r="X124" i="32"/>
  <c r="V124" i="32"/>
  <c r="U124" i="32"/>
  <c r="AA123" i="32"/>
  <c r="Z123" i="32"/>
  <c r="Y123" i="32"/>
  <c r="X123" i="32"/>
  <c r="V123" i="32"/>
  <c r="U123" i="32"/>
  <c r="AA122" i="32"/>
  <c r="Z122" i="32"/>
  <c r="Y122" i="32"/>
  <c r="X122" i="32"/>
  <c r="V122" i="32"/>
  <c r="U122" i="32"/>
  <c r="AA121" i="32"/>
  <c r="Z121" i="32"/>
  <c r="Y121" i="32"/>
  <c r="X121" i="32"/>
  <c r="V121" i="32"/>
  <c r="U121" i="32"/>
  <c r="AA117" i="32"/>
  <c r="Z117" i="32"/>
  <c r="Y117" i="32"/>
  <c r="X117" i="32"/>
  <c r="V117" i="32"/>
  <c r="U117" i="32"/>
  <c r="AA116" i="32"/>
  <c r="Z116" i="32"/>
  <c r="Y116" i="32"/>
  <c r="X116" i="32"/>
  <c r="V116" i="32"/>
  <c r="U116" i="32"/>
  <c r="AA115" i="32"/>
  <c r="Z115" i="32"/>
  <c r="Y115" i="32"/>
  <c r="X115" i="32"/>
  <c r="V115" i="32"/>
  <c r="U115" i="32"/>
  <c r="AA114" i="32"/>
  <c r="Z114" i="32"/>
  <c r="Y114" i="32"/>
  <c r="X114" i="32"/>
  <c r="V114" i="32"/>
  <c r="U114" i="32"/>
  <c r="AA109" i="32"/>
  <c r="Z109" i="32"/>
  <c r="Y109" i="32"/>
  <c r="X109" i="32"/>
  <c r="V109" i="32"/>
  <c r="W109" i="32" s="1"/>
  <c r="AA108" i="32"/>
  <c r="Z108" i="32"/>
  <c r="Y108" i="32"/>
  <c r="X108" i="32"/>
  <c r="V108" i="32"/>
  <c r="W108" i="32" s="1"/>
  <c r="AA107" i="32"/>
  <c r="Z107" i="32"/>
  <c r="Y107" i="32"/>
  <c r="X107" i="32"/>
  <c r="V107" i="32"/>
  <c r="W107" i="32" s="1"/>
  <c r="AA106" i="32"/>
  <c r="Z106" i="32"/>
  <c r="Y106" i="32"/>
  <c r="X106" i="32"/>
  <c r="V106" i="32"/>
  <c r="W106" i="32" s="1"/>
  <c r="AA105" i="32"/>
  <c r="Z105" i="32"/>
  <c r="Y105" i="32"/>
  <c r="X105" i="32"/>
  <c r="V105" i="32"/>
  <c r="W105" i="32" s="1"/>
  <c r="AA104" i="32"/>
  <c r="Z104" i="32"/>
  <c r="Y104" i="32"/>
  <c r="X104" i="32"/>
  <c r="V104" i="32"/>
  <c r="W104" i="32" s="1"/>
  <c r="AA103" i="32"/>
  <c r="Z103" i="32"/>
  <c r="Y103" i="32"/>
  <c r="X103" i="32"/>
  <c r="V103" i="32"/>
  <c r="W103" i="32" s="1"/>
  <c r="AA102" i="32"/>
  <c r="Z102" i="32"/>
  <c r="Y102" i="32"/>
  <c r="X102" i="32"/>
  <c r="V102" i="32"/>
  <c r="W102" i="32" s="1"/>
  <c r="AA101" i="32"/>
  <c r="Z101" i="32"/>
  <c r="Y101" i="32"/>
  <c r="X101" i="32"/>
  <c r="V101" i="32"/>
  <c r="W101" i="32" s="1"/>
  <c r="AA100" i="32"/>
  <c r="Z100" i="32"/>
  <c r="Y100" i="32"/>
  <c r="X100" i="32"/>
  <c r="V100" i="32"/>
  <c r="W100" i="32" s="1"/>
  <c r="AA99" i="32"/>
  <c r="Z99" i="32"/>
  <c r="Y99" i="32"/>
  <c r="X99" i="32"/>
  <c r="V99" i="32"/>
  <c r="W99" i="32" s="1"/>
  <c r="AA98" i="32"/>
  <c r="Z98" i="32"/>
  <c r="Y98" i="32"/>
  <c r="X98" i="32"/>
  <c r="V98" i="32"/>
  <c r="W98" i="32" s="1"/>
  <c r="AA97" i="32"/>
  <c r="Z97" i="32"/>
  <c r="Y97" i="32"/>
  <c r="X97" i="32"/>
  <c r="V97" i="32"/>
  <c r="W97" i="32" s="1"/>
  <c r="AA96" i="32"/>
  <c r="Z96" i="32"/>
  <c r="Y96" i="32"/>
  <c r="X96" i="32"/>
  <c r="V96" i="32"/>
  <c r="W96" i="32" s="1"/>
  <c r="AA95" i="32"/>
  <c r="Z95" i="32"/>
  <c r="Y95" i="32"/>
  <c r="X95" i="32"/>
  <c r="V95" i="32"/>
  <c r="W95" i="32" s="1"/>
  <c r="AA94" i="32"/>
  <c r="Z94" i="32"/>
  <c r="Y94" i="32"/>
  <c r="X94" i="32"/>
  <c r="V94" i="32"/>
  <c r="W94" i="32" s="1"/>
  <c r="AA93" i="32"/>
  <c r="Z93" i="32"/>
  <c r="Y93" i="32"/>
  <c r="X93" i="32"/>
  <c r="V93" i="32"/>
  <c r="W93" i="32" s="1"/>
  <c r="AA92" i="32"/>
  <c r="Z92" i="32"/>
  <c r="Y92" i="32"/>
  <c r="X92" i="32"/>
  <c r="V92" i="32"/>
  <c r="W92" i="32" s="1"/>
  <c r="AA91" i="32"/>
  <c r="Z91" i="32"/>
  <c r="Y91" i="32"/>
  <c r="X91" i="32"/>
  <c r="V91" i="32"/>
  <c r="W91" i="32" s="1"/>
  <c r="AA90" i="32"/>
  <c r="Z90" i="32"/>
  <c r="Y90" i="32"/>
  <c r="X90" i="32"/>
  <c r="V90" i="32"/>
  <c r="W90" i="32" s="1"/>
  <c r="AA89" i="32"/>
  <c r="Z89" i="32"/>
  <c r="Y89" i="32"/>
  <c r="X89" i="32"/>
  <c r="V89" i="32"/>
  <c r="W89" i="32" s="1"/>
  <c r="AA88" i="32"/>
  <c r="Z88" i="32"/>
  <c r="Y88" i="32"/>
  <c r="X88" i="32"/>
  <c r="V88" i="32"/>
  <c r="W88" i="32" s="1"/>
  <c r="AA87" i="32"/>
  <c r="Z87" i="32"/>
  <c r="Y87" i="32"/>
  <c r="X87" i="32"/>
  <c r="V87" i="32"/>
  <c r="W87" i="32" s="1"/>
  <c r="AA86" i="32"/>
  <c r="Z86" i="32"/>
  <c r="Y86" i="32"/>
  <c r="X86" i="32"/>
  <c r="V86" i="32"/>
  <c r="W86" i="32" s="1"/>
  <c r="AA85" i="32"/>
  <c r="Z85" i="32"/>
  <c r="Y85" i="32"/>
  <c r="X85" i="32"/>
  <c r="V85" i="32"/>
  <c r="W85" i="32" s="1"/>
  <c r="AA84" i="32"/>
  <c r="Z84" i="32"/>
  <c r="Y84" i="32"/>
  <c r="X84" i="32"/>
  <c r="V84" i="32"/>
  <c r="W84" i="32" s="1"/>
  <c r="AA83" i="32"/>
  <c r="Z83" i="32"/>
  <c r="Y83" i="32"/>
  <c r="X83" i="32"/>
  <c r="V83" i="32"/>
  <c r="W83" i="32" s="1"/>
  <c r="AA82" i="32"/>
  <c r="Z82" i="32"/>
  <c r="Y82" i="32"/>
  <c r="X82" i="32"/>
  <c r="V82" i="32"/>
  <c r="W82" i="32" s="1"/>
  <c r="AA81" i="32"/>
  <c r="Z81" i="32"/>
  <c r="Y81" i="32"/>
  <c r="X81" i="32"/>
  <c r="V81" i="32"/>
  <c r="W81" i="32" s="1"/>
  <c r="AA80" i="32"/>
  <c r="Z80" i="32"/>
  <c r="Y80" i="32"/>
  <c r="X80" i="32"/>
  <c r="V80" i="32"/>
  <c r="W80" i="32" s="1"/>
  <c r="AA79" i="32"/>
  <c r="Z79" i="32"/>
  <c r="Y79" i="32"/>
  <c r="X79" i="32"/>
  <c r="V79" i="32"/>
  <c r="W79" i="32" s="1"/>
  <c r="AA78" i="32"/>
  <c r="Z78" i="32"/>
  <c r="Y78" i="32"/>
  <c r="X78" i="32"/>
  <c r="V78" i="32"/>
  <c r="W78" i="32" s="1"/>
  <c r="AA77" i="32"/>
  <c r="Z77" i="32"/>
  <c r="Y77" i="32"/>
  <c r="X77" i="32"/>
  <c r="V77" i="32"/>
  <c r="W77" i="32" s="1"/>
  <c r="AA73" i="32"/>
  <c r="Z73" i="32"/>
  <c r="Y73" i="32"/>
  <c r="X73" i="32"/>
  <c r="V73" i="32"/>
  <c r="U73" i="32"/>
  <c r="AA72" i="32"/>
  <c r="Z72" i="32"/>
  <c r="Y72" i="32"/>
  <c r="X72" i="32"/>
  <c r="V72" i="32"/>
  <c r="U72" i="32"/>
  <c r="AA71" i="32"/>
  <c r="Z71" i="32"/>
  <c r="Y71" i="32"/>
  <c r="X71" i="32"/>
  <c r="V71" i="32"/>
  <c r="U71" i="32"/>
  <c r="AA70" i="32"/>
  <c r="Z70" i="32"/>
  <c r="Y70" i="32"/>
  <c r="X70" i="32"/>
  <c r="V70" i="32"/>
  <c r="U70" i="32"/>
  <c r="AA69" i="32"/>
  <c r="Z69" i="32"/>
  <c r="Y69" i="32"/>
  <c r="X69" i="32"/>
  <c r="V69" i="32"/>
  <c r="U69" i="32"/>
  <c r="AA68" i="32"/>
  <c r="Z68" i="32"/>
  <c r="Y68" i="32"/>
  <c r="X68" i="32"/>
  <c r="V68" i="32"/>
  <c r="U68" i="32"/>
  <c r="AA67" i="32"/>
  <c r="Z67" i="32"/>
  <c r="Y67" i="32"/>
  <c r="X67" i="32"/>
  <c r="V67" i="32"/>
  <c r="U67" i="32"/>
  <c r="AA66" i="32"/>
  <c r="Z66" i="32"/>
  <c r="Y66" i="32"/>
  <c r="X66" i="32"/>
  <c r="V66" i="32"/>
  <c r="U66" i="32"/>
  <c r="AA65" i="32"/>
  <c r="Z65" i="32"/>
  <c r="Y65" i="32"/>
  <c r="X65" i="32"/>
  <c r="V65" i="32"/>
  <c r="U65" i="32"/>
  <c r="AA64" i="32"/>
  <c r="Z64" i="32"/>
  <c r="Y64" i="32"/>
  <c r="X64" i="32"/>
  <c r="V64" i="32"/>
  <c r="U64" i="32"/>
  <c r="AA63" i="32"/>
  <c r="Z63" i="32"/>
  <c r="Y63" i="32"/>
  <c r="X63" i="32"/>
  <c r="V63" i="32"/>
  <c r="U63" i="32"/>
  <c r="AA62" i="32"/>
  <c r="Z62" i="32"/>
  <c r="Y62" i="32"/>
  <c r="X62" i="32"/>
  <c r="V62" i="32"/>
  <c r="U62" i="32"/>
  <c r="AA61" i="32"/>
  <c r="Z61" i="32"/>
  <c r="Y61" i="32"/>
  <c r="X61" i="32"/>
  <c r="V61" i="32"/>
  <c r="U61" i="32"/>
  <c r="AA60" i="32"/>
  <c r="Z60" i="32"/>
  <c r="Y60" i="32"/>
  <c r="X60" i="32"/>
  <c r="V60" i="32"/>
  <c r="U60" i="32"/>
  <c r="AA59" i="32"/>
  <c r="Z59" i="32"/>
  <c r="Y59" i="32"/>
  <c r="X59" i="32"/>
  <c r="V59" i="32"/>
  <c r="U59" i="32"/>
  <c r="AA58" i="32"/>
  <c r="Z58" i="32"/>
  <c r="Y58" i="32"/>
  <c r="X58" i="32"/>
  <c r="V58" i="32"/>
  <c r="U58" i="32"/>
  <c r="AA57" i="32"/>
  <c r="Z57" i="32"/>
  <c r="Y57" i="32"/>
  <c r="X57" i="32"/>
  <c r="V57" i="32"/>
  <c r="U57" i="32"/>
  <c r="AA56" i="32"/>
  <c r="Z56" i="32"/>
  <c r="Y56" i="32"/>
  <c r="X56" i="32"/>
  <c r="V56" i="32"/>
  <c r="U56" i="32"/>
  <c r="AA55" i="32"/>
  <c r="Z55" i="32"/>
  <c r="Y55" i="32"/>
  <c r="X55" i="32"/>
  <c r="V55" i="32"/>
  <c r="U55" i="32"/>
  <c r="AA54" i="32"/>
  <c r="Z54" i="32"/>
  <c r="Y54" i="32"/>
  <c r="X54" i="32"/>
  <c r="V54" i="32"/>
  <c r="U54" i="32"/>
  <c r="AA53" i="32"/>
  <c r="Z53" i="32"/>
  <c r="Y53" i="32"/>
  <c r="X53" i="32"/>
  <c r="V53" i="32"/>
  <c r="U53" i="32"/>
  <c r="AA52" i="32"/>
  <c r="Z52" i="32"/>
  <c r="Y52" i="32"/>
  <c r="X52" i="32"/>
  <c r="V52" i="32"/>
  <c r="U52" i="32"/>
  <c r="AA51" i="32"/>
  <c r="Z51" i="32"/>
  <c r="Y51" i="32"/>
  <c r="X51" i="32"/>
  <c r="V51" i="32"/>
  <c r="U51" i="32"/>
  <c r="AA50" i="32"/>
  <c r="Z50" i="32"/>
  <c r="Y50" i="32"/>
  <c r="X50" i="32"/>
  <c r="V50" i="32"/>
  <c r="U50" i="32"/>
  <c r="AA49" i="32"/>
  <c r="Z49" i="32"/>
  <c r="Y49" i="32"/>
  <c r="X49" i="32"/>
  <c r="V49" i="32"/>
  <c r="U49" i="32"/>
  <c r="AA48" i="32"/>
  <c r="Z48" i="32"/>
  <c r="Y48" i="32"/>
  <c r="X48" i="32"/>
  <c r="V48" i="32"/>
  <c r="U48" i="32"/>
  <c r="AA47" i="32"/>
  <c r="Z47" i="32"/>
  <c r="Y47" i="32"/>
  <c r="X47" i="32"/>
  <c r="V47" i="32"/>
  <c r="U47" i="32"/>
  <c r="AA46" i="32"/>
  <c r="Z46" i="32"/>
  <c r="Y46" i="32"/>
  <c r="X46" i="32"/>
  <c r="V46" i="32"/>
  <c r="U46" i="32"/>
  <c r="AA45" i="32"/>
  <c r="Z45" i="32"/>
  <c r="Y45" i="32"/>
  <c r="X45" i="32"/>
  <c r="V45" i="32"/>
  <c r="U45" i="32"/>
  <c r="AA44" i="32"/>
  <c r="Z44" i="32"/>
  <c r="Y44" i="32"/>
  <c r="X44" i="32"/>
  <c r="V44" i="32"/>
  <c r="U44" i="32"/>
  <c r="AA43" i="32"/>
  <c r="Z43" i="32"/>
  <c r="Y43" i="32"/>
  <c r="X43" i="32"/>
  <c r="V43" i="32"/>
  <c r="U43" i="32"/>
  <c r="AA42" i="32"/>
  <c r="Z42" i="32"/>
  <c r="Y42" i="32"/>
  <c r="X42" i="32"/>
  <c r="V42" i="32"/>
  <c r="U42" i="32"/>
  <c r="AA41" i="32"/>
  <c r="Z41" i="32"/>
  <c r="Y41" i="32"/>
  <c r="X41" i="32"/>
  <c r="V41" i="32"/>
  <c r="U41" i="32"/>
  <c r="AA40" i="32"/>
  <c r="Z40" i="32"/>
  <c r="Y40" i="32"/>
  <c r="X40" i="32"/>
  <c r="V40" i="32"/>
  <c r="U40" i="32"/>
  <c r="AA36" i="32"/>
  <c r="Z36" i="32"/>
  <c r="Y36" i="32"/>
  <c r="X36" i="32"/>
  <c r="V36" i="32"/>
  <c r="U36" i="32"/>
  <c r="AA35" i="32"/>
  <c r="Z35" i="32"/>
  <c r="Y35" i="32"/>
  <c r="X35" i="32"/>
  <c r="V35" i="32"/>
  <c r="U35" i="32"/>
  <c r="AA34" i="32"/>
  <c r="Z34" i="32"/>
  <c r="Y34" i="32"/>
  <c r="X34" i="32"/>
  <c r="V34" i="32"/>
  <c r="U34" i="32"/>
  <c r="AA33" i="32"/>
  <c r="Z33" i="32"/>
  <c r="Y33" i="32"/>
  <c r="X33" i="32"/>
  <c r="V33" i="32"/>
  <c r="U33" i="32"/>
  <c r="AA32" i="32"/>
  <c r="Z32" i="32"/>
  <c r="Y32" i="32"/>
  <c r="X32" i="32"/>
  <c r="V32" i="32"/>
  <c r="U32" i="32"/>
  <c r="AA31" i="32"/>
  <c r="Z31" i="32"/>
  <c r="Y31" i="32"/>
  <c r="X31" i="32"/>
  <c r="V31" i="32"/>
  <c r="U31" i="32"/>
  <c r="AA30" i="32"/>
  <c r="Z30" i="32"/>
  <c r="Y30" i="32"/>
  <c r="X30" i="32"/>
  <c r="V30" i="32"/>
  <c r="U30" i="32"/>
  <c r="AA29" i="32"/>
  <c r="Z29" i="32"/>
  <c r="Y29" i="32"/>
  <c r="X29" i="32"/>
  <c r="V29" i="32"/>
  <c r="U29" i="32"/>
  <c r="AA28" i="32"/>
  <c r="Z28" i="32"/>
  <c r="Y28" i="32"/>
  <c r="X28" i="32"/>
  <c r="V28" i="32"/>
  <c r="U28" i="32"/>
  <c r="AA27" i="32"/>
  <c r="Z27" i="32"/>
  <c r="Y27" i="32"/>
  <c r="X27" i="32"/>
  <c r="V27" i="32"/>
  <c r="U27" i="32"/>
  <c r="AA26" i="32"/>
  <c r="Z26" i="32"/>
  <c r="Y26" i="32"/>
  <c r="X26" i="32"/>
  <c r="V26" i="32"/>
  <c r="U26" i="32"/>
  <c r="AA25" i="32"/>
  <c r="Z25" i="32"/>
  <c r="Y25" i="32"/>
  <c r="X25" i="32"/>
  <c r="V25" i="32"/>
  <c r="U25" i="32"/>
  <c r="AA24" i="32"/>
  <c r="Z24" i="32"/>
  <c r="Y24" i="32"/>
  <c r="X24" i="32"/>
  <c r="V24" i="32"/>
  <c r="U24" i="32"/>
  <c r="AA23" i="32"/>
  <c r="Z23" i="32"/>
  <c r="Y23" i="32"/>
  <c r="X23" i="32"/>
  <c r="V23" i="32"/>
  <c r="U23" i="32"/>
  <c r="AA22" i="32"/>
  <c r="Z22" i="32"/>
  <c r="Y22" i="32"/>
  <c r="X22" i="32"/>
  <c r="V22" i="32"/>
  <c r="U22" i="32"/>
  <c r="AA21" i="32"/>
  <c r="Z21" i="32"/>
  <c r="Y21" i="32"/>
  <c r="X21" i="32"/>
  <c r="V21" i="32"/>
  <c r="U21" i="32"/>
  <c r="AA20" i="32"/>
  <c r="Z20" i="32"/>
  <c r="Y20" i="32"/>
  <c r="X20" i="32"/>
  <c r="V20" i="32"/>
  <c r="U20" i="32"/>
  <c r="AA19" i="32"/>
  <c r="Z19" i="32"/>
  <c r="Y19" i="32"/>
  <c r="X19" i="32"/>
  <c r="V19" i="32"/>
  <c r="U19" i="32"/>
  <c r="AA18" i="32"/>
  <c r="Z18" i="32"/>
  <c r="Y18" i="32"/>
  <c r="X18" i="32"/>
  <c r="V18" i="32"/>
  <c r="U18" i="32"/>
  <c r="AA17" i="32"/>
  <c r="Z17" i="32"/>
  <c r="Y17" i="32"/>
  <c r="X17" i="32"/>
  <c r="V17" i="32"/>
  <c r="U17" i="32"/>
  <c r="AA16" i="32"/>
  <c r="Z16" i="32"/>
  <c r="Y16" i="32"/>
  <c r="X16" i="32"/>
  <c r="V16" i="32"/>
  <c r="U16" i="32"/>
  <c r="AA15" i="32"/>
  <c r="Z15" i="32"/>
  <c r="Y15" i="32"/>
  <c r="X15" i="32"/>
  <c r="V15" i="32"/>
  <c r="U15" i="32"/>
  <c r="AA14" i="32"/>
  <c r="Z14" i="32"/>
  <c r="Y14" i="32"/>
  <c r="X14" i="32"/>
  <c r="V14" i="32"/>
  <c r="U14" i="32"/>
  <c r="AA13" i="32"/>
  <c r="Z13" i="32"/>
  <c r="Y13" i="32"/>
  <c r="X13" i="32"/>
  <c r="V13" i="32"/>
  <c r="U13" i="32"/>
  <c r="AA12" i="32"/>
  <c r="Z12" i="32"/>
  <c r="Y12" i="32"/>
  <c r="X12" i="32"/>
  <c r="V12" i="32"/>
  <c r="U12" i="32"/>
  <c r="AA11" i="32"/>
  <c r="Z11" i="32"/>
  <c r="Y11" i="32"/>
  <c r="X11" i="32"/>
  <c r="V11" i="32"/>
  <c r="U11" i="32"/>
  <c r="AA10" i="32"/>
  <c r="Z10" i="32"/>
  <c r="Y10" i="32"/>
  <c r="X10" i="32"/>
  <c r="V10" i="32"/>
  <c r="U10" i="32"/>
  <c r="AA9" i="32"/>
  <c r="Z9" i="32"/>
  <c r="Y9" i="32"/>
  <c r="X9" i="32"/>
  <c r="V9" i="32"/>
  <c r="U9" i="32"/>
  <c r="AA8" i="32"/>
  <c r="Z8" i="32"/>
  <c r="Y8" i="32"/>
  <c r="X8" i="32"/>
  <c r="V8" i="32"/>
  <c r="U8" i="32"/>
  <c r="AA7" i="32"/>
  <c r="Z7" i="32"/>
  <c r="Y7" i="32"/>
  <c r="X7" i="32"/>
  <c r="V7" i="32"/>
  <c r="U7" i="32"/>
  <c r="AA6" i="32"/>
  <c r="Z6" i="32"/>
  <c r="Y6" i="32"/>
  <c r="X6" i="32"/>
  <c r="V6" i="32"/>
  <c r="U6" i="32"/>
  <c r="AA5" i="32"/>
  <c r="Z5" i="32"/>
  <c r="Y5" i="32"/>
  <c r="X5" i="32"/>
  <c r="V5" i="32"/>
  <c r="U5" i="32"/>
  <c r="AA4" i="32"/>
  <c r="Z4" i="32"/>
  <c r="Y4" i="32"/>
  <c r="X4" i="32"/>
  <c r="V4" i="32"/>
  <c r="U4" i="32"/>
  <c r="W116" i="32" l="1"/>
  <c r="W123" i="32"/>
  <c r="W130" i="32"/>
  <c r="W139" i="32"/>
  <c r="W147" i="32"/>
  <c r="W151" i="32"/>
  <c r="W182" i="32"/>
  <c r="W189" i="32"/>
  <c r="W233" i="32"/>
  <c r="W114" i="32"/>
  <c r="W121" i="32"/>
  <c r="W128" i="32"/>
  <c r="W137" i="32"/>
  <c r="W145" i="32"/>
  <c r="W149" i="32"/>
  <c r="W156" i="32"/>
  <c r="W160" i="32"/>
  <c r="W180" i="32"/>
  <c r="W184" i="32"/>
  <c r="W191" i="32"/>
  <c r="W231" i="32"/>
  <c r="W238" i="32"/>
  <c r="W249" i="32"/>
  <c r="W253" i="32"/>
  <c r="W257" i="32"/>
  <c r="W261" i="32"/>
  <c r="W268" i="32"/>
  <c r="W272" i="32"/>
  <c r="W276" i="32"/>
  <c r="W5" i="32"/>
  <c r="W9" i="32"/>
  <c r="W13" i="32"/>
  <c r="W17" i="32"/>
  <c r="W21" i="32"/>
  <c r="W25" i="32"/>
  <c r="W29" i="32"/>
  <c r="W33" i="32"/>
  <c r="W40" i="32"/>
  <c r="W44" i="32"/>
  <c r="W48" i="32"/>
  <c r="W52" i="32"/>
  <c r="W56" i="32"/>
  <c r="W60" i="32"/>
  <c r="W64" i="32"/>
  <c r="W68" i="32"/>
  <c r="W72" i="32"/>
  <c r="W218" i="32"/>
  <c r="W300" i="32"/>
  <c r="W332" i="32"/>
  <c r="W336" i="32"/>
  <c r="W340" i="32"/>
  <c r="W344" i="32"/>
  <c r="W209" i="32"/>
  <c r="W404" i="32"/>
  <c r="W408" i="32"/>
  <c r="W418" i="32"/>
  <c r="W426" i="32"/>
  <c r="W430" i="32"/>
  <c r="W434" i="32"/>
  <c r="W438" i="32"/>
  <c r="W450" i="32"/>
  <c r="W158" i="32"/>
  <c r="W162" i="32"/>
  <c r="W243" i="32"/>
  <c r="W251" i="32"/>
  <c r="W255" i="32"/>
  <c r="W259" i="32"/>
  <c r="W266" i="32"/>
  <c r="W270" i="32"/>
  <c r="W4" i="32"/>
  <c r="W8" i="32"/>
  <c r="W12" i="32"/>
  <c r="W16" i="32"/>
  <c r="W20" i="32"/>
  <c r="W24" i="32"/>
  <c r="W28" i="32"/>
  <c r="W32" i="32"/>
  <c r="W36" i="32"/>
  <c r="W43" i="32"/>
  <c r="W47" i="32"/>
  <c r="W51" i="32"/>
  <c r="W55" i="32"/>
  <c r="W59" i="32"/>
  <c r="W63" i="32"/>
  <c r="W67" i="32"/>
  <c r="W71" i="32"/>
  <c r="W207" i="32"/>
  <c r="W299" i="32"/>
  <c r="W331" i="32"/>
  <c r="W335" i="32"/>
  <c r="W339" i="32"/>
  <c r="W343" i="32"/>
  <c r="W347" i="32"/>
  <c r="W358" i="32"/>
  <c r="W403" i="32"/>
  <c r="W407" i="32"/>
  <c r="W411" i="32"/>
  <c r="W425" i="32"/>
  <c r="W429" i="32"/>
  <c r="W433" i="32"/>
  <c r="W437" i="32"/>
  <c r="W449" i="32"/>
  <c r="W456" i="32"/>
  <c r="W115" i="32"/>
  <c r="W122" i="32"/>
  <c r="W129" i="32"/>
  <c r="W138" i="32"/>
  <c r="W146" i="32"/>
  <c r="W150" i="32"/>
  <c r="W157" i="32"/>
  <c r="W161" i="32"/>
  <c r="W181" i="32"/>
  <c r="W188" i="32"/>
  <c r="W192" i="32"/>
  <c r="W232" i="32"/>
  <c r="W239" i="32"/>
  <c r="W250" i="32"/>
  <c r="W254" i="32"/>
  <c r="W258" i="32"/>
  <c r="W265" i="32"/>
  <c r="W269" i="32"/>
  <c r="W273" i="32"/>
  <c r="W277" i="32"/>
  <c r="W117" i="32"/>
  <c r="W124" i="32"/>
  <c r="W131" i="32"/>
  <c r="W140" i="32"/>
  <c r="W148" i="32"/>
  <c r="W152" i="32"/>
  <c r="W159" i="32"/>
  <c r="W163" i="32"/>
  <c r="W183" i="32"/>
  <c r="W190" i="32"/>
  <c r="W237" i="32"/>
  <c r="W244" i="32"/>
  <c r="W252" i="32"/>
  <c r="W256" i="32"/>
  <c r="W260" i="32"/>
  <c r="W267" i="32"/>
  <c r="W271" i="32"/>
  <c r="W275" i="32"/>
  <c r="W7" i="32"/>
  <c r="W11" i="32"/>
  <c r="W15" i="32"/>
  <c r="W19" i="32"/>
  <c r="W23" i="32"/>
  <c r="W27" i="32"/>
  <c r="W31" i="32"/>
  <c r="W35" i="32"/>
  <c r="W42" i="32"/>
  <c r="W46" i="32"/>
  <c r="W50" i="32"/>
  <c r="W54" i="32"/>
  <c r="W58" i="32"/>
  <c r="W62" i="32"/>
  <c r="W66" i="32"/>
  <c r="W70" i="32"/>
  <c r="W206" i="32"/>
  <c r="W220" i="32"/>
  <c r="W298" i="32"/>
  <c r="W302" i="32"/>
  <c r="W330" i="32"/>
  <c r="W334" i="32"/>
  <c r="W338" i="32"/>
  <c r="W342" i="32"/>
  <c r="W346" i="32"/>
  <c r="W357" i="32"/>
  <c r="W349" i="32"/>
  <c r="W406" i="32"/>
  <c r="W410" i="32"/>
  <c r="W424" i="32"/>
  <c r="W428" i="32"/>
  <c r="W432" i="32"/>
  <c r="W436" i="32"/>
  <c r="W440" i="32"/>
  <c r="W455" i="32"/>
  <c r="W274" i="32"/>
  <c r="W6" i="32"/>
  <c r="W10" i="32"/>
  <c r="W14" i="32"/>
  <c r="W18" i="32"/>
  <c r="W22" i="32"/>
  <c r="W26" i="32"/>
  <c r="W30" i="32"/>
  <c r="W34" i="32"/>
  <c r="W41" i="32"/>
  <c r="W45" i="32"/>
  <c r="W49" i="32"/>
  <c r="W53" i="32"/>
  <c r="W57" i="32"/>
  <c r="W61" i="32"/>
  <c r="W65" i="32"/>
  <c r="W69" i="32"/>
  <c r="W73" i="32"/>
  <c r="W205" i="32"/>
  <c r="W219" i="32"/>
  <c r="W297" i="32"/>
  <c r="W301" i="32"/>
  <c r="W333" i="32"/>
  <c r="W337" i="32"/>
  <c r="W341" i="32"/>
  <c r="W345" i="32"/>
  <c r="W356" i="32"/>
  <c r="W210" i="32"/>
  <c r="W405" i="32"/>
  <c r="W409" i="32"/>
  <c r="W420" i="32"/>
  <c r="W427" i="32"/>
  <c r="W431" i="32"/>
  <c r="W435" i="32"/>
  <c r="W439" i="32"/>
  <c r="W454" i="32"/>
  <c r="W352" i="32"/>
  <c r="U361" i="32"/>
  <c r="U400" i="32" s="1"/>
  <c r="X326" i="32"/>
  <c r="X316" i="32"/>
  <c r="Z326" i="32"/>
  <c r="Y316" i="32"/>
  <c r="AA326" i="32"/>
  <c r="V316" i="32"/>
  <c r="AA316" i="32"/>
  <c r="Y326" i="32"/>
  <c r="Z316" i="32"/>
  <c r="V326" i="32"/>
  <c r="Z221" i="32"/>
  <c r="Y227" i="32"/>
  <c r="Z227" i="32"/>
  <c r="U221" i="32"/>
  <c r="V221" i="32"/>
  <c r="AA221" i="32"/>
  <c r="AA227" i="32"/>
  <c r="X221" i="32"/>
  <c r="V227" i="32"/>
  <c r="Y221" i="32"/>
  <c r="X227" i="32"/>
  <c r="V215" i="32"/>
  <c r="X215" i="32"/>
  <c r="Y215" i="32"/>
  <c r="U215" i="32"/>
  <c r="Z215" i="32"/>
  <c r="AA215" i="32"/>
  <c r="V74" i="32"/>
  <c r="V110" i="32"/>
  <c r="X110" i="32"/>
  <c r="AA110" i="32"/>
  <c r="Z110" i="32"/>
  <c r="Y110" i="32"/>
  <c r="AA74" i="32"/>
  <c r="Z74" i="32"/>
  <c r="X74" i="32"/>
  <c r="Y74" i="32"/>
  <c r="X399" i="32"/>
  <c r="Y399" i="32"/>
  <c r="V380" i="32"/>
  <c r="Z399" i="32"/>
  <c r="Y380" i="32"/>
  <c r="V399" i="32"/>
  <c r="AA399" i="32"/>
  <c r="Y245" i="32"/>
  <c r="Z380" i="32"/>
  <c r="X380" i="32"/>
  <c r="AA380" i="32"/>
  <c r="U458" i="32"/>
  <c r="AA361" i="32"/>
  <c r="AA421" i="32"/>
  <c r="V451" i="32"/>
  <c r="U421" i="32"/>
  <c r="Z451" i="32"/>
  <c r="X458" i="32"/>
  <c r="X451" i="32"/>
  <c r="Y451" i="32"/>
  <c r="V458" i="32"/>
  <c r="Y458" i="32"/>
  <c r="Z458" i="32"/>
  <c r="AA458" i="32"/>
  <c r="AA451" i="32"/>
  <c r="U451" i="32"/>
  <c r="X361" i="32"/>
  <c r="X421" i="32"/>
  <c r="Y361" i="32"/>
  <c r="Y421" i="32"/>
  <c r="V361" i="32"/>
  <c r="V421" i="32"/>
  <c r="Z361" i="32"/>
  <c r="Z421" i="32"/>
  <c r="W326" i="32"/>
  <c r="AA234" i="32"/>
  <c r="U306" i="32"/>
  <c r="Z234" i="32"/>
  <c r="Y234" i="32"/>
  <c r="X306" i="32"/>
  <c r="U234" i="32"/>
  <c r="Y306" i="32"/>
  <c r="V306" i="32"/>
  <c r="V234" i="32"/>
  <c r="V262" i="32"/>
  <c r="Y278" i="32"/>
  <c r="Z306" i="32"/>
  <c r="X234" i="32"/>
  <c r="U240" i="32"/>
  <c r="X262" i="32"/>
  <c r="Z278" i="32"/>
  <c r="AA306" i="32"/>
  <c r="Y240" i="32"/>
  <c r="AA262" i="32"/>
  <c r="X294" i="32"/>
  <c r="Z240" i="32"/>
  <c r="Z245" i="32"/>
  <c r="U278" i="32"/>
  <c r="Y294" i="32"/>
  <c r="AA240" i="32"/>
  <c r="AA245" i="32"/>
  <c r="V278" i="32"/>
  <c r="Z294" i="32"/>
  <c r="U262" i="32"/>
  <c r="X278" i="32"/>
  <c r="AA294" i="32"/>
  <c r="V240" i="32"/>
  <c r="V245" i="32"/>
  <c r="Y262" i="32"/>
  <c r="AA278" i="32"/>
  <c r="X240" i="32"/>
  <c r="U245" i="32"/>
  <c r="X245" i="32"/>
  <c r="Z262" i="32"/>
  <c r="V294" i="32"/>
  <c r="U118" i="32"/>
  <c r="X125" i="32"/>
  <c r="Z132" i="32"/>
  <c r="Z142" i="32"/>
  <c r="X153" i="32"/>
  <c r="X164" i="32"/>
  <c r="Y175" i="32"/>
  <c r="U185" i="32"/>
  <c r="X193" i="32"/>
  <c r="AA201" i="32"/>
  <c r="V175" i="32"/>
  <c r="V118" i="32"/>
  <c r="Y125" i="32"/>
  <c r="AA132" i="32"/>
  <c r="AA142" i="32"/>
  <c r="Y153" i="32"/>
  <c r="Y164" i="32"/>
  <c r="V185" i="32"/>
  <c r="Y193" i="32"/>
  <c r="X37" i="32"/>
  <c r="Z118" i="32"/>
  <c r="U132" i="32"/>
  <c r="U142" i="32"/>
  <c r="Z185" i="32"/>
  <c r="V201" i="32"/>
  <c r="AA118" i="32"/>
  <c r="V132" i="32"/>
  <c r="V142" i="32"/>
  <c r="AA185" i="32"/>
  <c r="X201" i="32"/>
  <c r="U125" i="32"/>
  <c r="X132" i="32"/>
  <c r="X142" i="32"/>
  <c r="U153" i="32"/>
  <c r="U164" i="32"/>
  <c r="U193" i="32"/>
  <c r="Y201" i="32"/>
  <c r="V125" i="32"/>
  <c r="Y132" i="32"/>
  <c r="Y142" i="32"/>
  <c r="V153" i="32"/>
  <c r="V164" i="32"/>
  <c r="X175" i="32"/>
  <c r="V193" i="32"/>
  <c r="Z201" i="32"/>
  <c r="Z175" i="32"/>
  <c r="U37" i="32"/>
  <c r="X118" i="32"/>
  <c r="Z125" i="32"/>
  <c r="Z153" i="32"/>
  <c r="Z164" i="32"/>
  <c r="AA175" i="32"/>
  <c r="X185" i="32"/>
  <c r="Z193" i="32"/>
  <c r="V37" i="32"/>
  <c r="Y118" i="32"/>
  <c r="AA125" i="32"/>
  <c r="AA153" i="32"/>
  <c r="AA164" i="32"/>
  <c r="Y185" i="32"/>
  <c r="AA193" i="32"/>
  <c r="U74" i="32"/>
  <c r="Y37" i="32"/>
  <c r="Z37" i="32"/>
  <c r="AA37" i="32"/>
  <c r="W361" i="32" l="1"/>
  <c r="U134" i="32"/>
  <c r="X134" i="32"/>
  <c r="AA134" i="32"/>
  <c r="V134" i="32"/>
  <c r="W316" i="32"/>
  <c r="W175" i="32"/>
  <c r="Y134" i="32"/>
  <c r="Z134" i="32"/>
  <c r="W221" i="32"/>
  <c r="W227" i="32"/>
  <c r="W215" i="32"/>
  <c r="W110" i="32"/>
  <c r="AA400" i="32"/>
  <c r="X400" i="32"/>
  <c r="W399" i="32"/>
  <c r="Z400" i="32"/>
  <c r="V400" i="32"/>
  <c r="W380" i="32"/>
  <c r="Y400" i="32"/>
  <c r="AA228" i="32"/>
  <c r="W451" i="32"/>
  <c r="W458" i="32"/>
  <c r="W421" i="32"/>
  <c r="Y327" i="32"/>
  <c r="X228" i="32"/>
  <c r="V327" i="32"/>
  <c r="U327" i="32"/>
  <c r="Z228" i="32"/>
  <c r="Z327" i="32"/>
  <c r="X327" i="32"/>
  <c r="AA327" i="32"/>
  <c r="Y228" i="32"/>
  <c r="W306" i="32"/>
  <c r="W294" i="32"/>
  <c r="U228" i="32"/>
  <c r="V228" i="32"/>
  <c r="U246" i="32"/>
  <c r="W234" i="32"/>
  <c r="Y246" i="32"/>
  <c r="AA246" i="32"/>
  <c r="W240" i="32"/>
  <c r="W262" i="32"/>
  <c r="V246" i="32"/>
  <c r="W245" i="32"/>
  <c r="X246" i="32"/>
  <c r="Z246" i="32"/>
  <c r="W278" i="32"/>
  <c r="Y177" i="32"/>
  <c r="X202" i="32"/>
  <c r="U111" i="32"/>
  <c r="U202" i="32"/>
  <c r="Z177" i="32"/>
  <c r="AA111" i="32"/>
  <c r="V202" i="32"/>
  <c r="W125" i="32"/>
  <c r="Y111" i="32"/>
  <c r="W142" i="32"/>
  <c r="X177" i="32"/>
  <c r="W118" i="32"/>
  <c r="W132" i="32"/>
  <c r="W164" i="32"/>
  <c r="W185" i="32"/>
  <c r="AA202" i="32"/>
  <c r="W201" i="32"/>
  <c r="W153" i="32"/>
  <c r="Z202" i="32"/>
  <c r="W193" i="32"/>
  <c r="W37" i="32"/>
  <c r="V111" i="32"/>
  <c r="Z111" i="32"/>
  <c r="Y202" i="32"/>
  <c r="V177" i="32"/>
  <c r="U177" i="32"/>
  <c r="AA177" i="32"/>
  <c r="X111" i="32"/>
  <c r="W74" i="32"/>
  <c r="W134" i="32" l="1"/>
  <c r="W400" i="32"/>
  <c r="Z460" i="32"/>
  <c r="AA460" i="32"/>
  <c r="V460" i="32"/>
  <c r="W228" i="32"/>
  <c r="X460" i="32"/>
  <c r="Y460" i="32"/>
  <c r="U460" i="32"/>
  <c r="W327" i="32"/>
  <c r="W246" i="32"/>
  <c r="W177" i="32"/>
  <c r="W111" i="32"/>
  <c r="W202" i="32"/>
  <c r="W460" i="32" l="1"/>
</calcChain>
</file>

<file path=xl/sharedStrings.xml><?xml version="1.0" encoding="utf-8"?>
<sst xmlns="http://schemas.openxmlformats.org/spreadsheetml/2006/main" count="3012" uniqueCount="414">
  <si>
    <t>Patent Filing Fees (Micro Entity)</t>
  </si>
  <si>
    <t>Patent Issue Fees (Micro Entity)</t>
  </si>
  <si>
    <t>Patent Maintenance Fees (Micro Entity)</t>
  </si>
  <si>
    <t>Patent Extension Fees (Micro Entity)</t>
  </si>
  <si>
    <t>Patent Revival Fees (Micro Entity)</t>
  </si>
  <si>
    <t>PCT Application Fees (Micro Entity)</t>
  </si>
  <si>
    <t>Patent Service Fees</t>
  </si>
  <si>
    <t>Corporate Fees</t>
  </si>
  <si>
    <t>Total Patent Fees</t>
  </si>
  <si>
    <t>Total Patent Maintenance Fees</t>
  </si>
  <si>
    <t>Total Other Patent Processing Fees</t>
  </si>
  <si>
    <t>Total Corporate Fees</t>
  </si>
  <si>
    <t>_</t>
  </si>
  <si>
    <t>Patent Filing Fees (Large Entity)</t>
  </si>
  <si>
    <t>Filing of Utility Patent Application</t>
  </si>
  <si>
    <t>Search of Utility Patent Application</t>
  </si>
  <si>
    <t>Examination of Utility Patent Application</t>
  </si>
  <si>
    <t>Filing of Design Patent Application</t>
  </si>
  <si>
    <t>Search of Design Patent Application</t>
  </si>
  <si>
    <t>Examination of Design Patent Application</t>
  </si>
  <si>
    <t>Filing of Plant Patent Application</t>
  </si>
  <si>
    <t>Search of Plant Patent Application</t>
  </si>
  <si>
    <t>Examination of Plant Patent Application</t>
  </si>
  <si>
    <t>Filing of Reissue Patent Application</t>
  </si>
  <si>
    <t>Search of Reissue Patent Application</t>
  </si>
  <si>
    <t>Examination of Reissue Patent Application</t>
  </si>
  <si>
    <t>Provisional Application Filing</t>
  </si>
  <si>
    <t>CPA - Design Filing</t>
  </si>
  <si>
    <t>CPA - Reissue Filing</t>
  </si>
  <si>
    <t>Surcharge - Late Filing, Search or Examination Fee, Oath or Declaration</t>
  </si>
  <si>
    <t>Surcharge - Late Provisional Filing Fee or Cover Sheet</t>
  </si>
  <si>
    <t>Utility Application Size Fee</t>
  </si>
  <si>
    <t>Design Application Size Fee</t>
  </si>
  <si>
    <t>Plant Application Size Fee</t>
  </si>
  <si>
    <t>Reissue Application Size Fee</t>
  </si>
  <si>
    <t>Provisional Application Size Fee</t>
  </si>
  <si>
    <t>Independent Claims in Excess of Three</t>
  </si>
  <si>
    <t>Total Claims in Excess of Twenty</t>
  </si>
  <si>
    <t>Multiple Dependent Claims</t>
  </si>
  <si>
    <t>Reissue Independent Claims in Excess of Three</t>
  </si>
  <si>
    <t>Reissue Total Claims in Excess of Twenty</t>
  </si>
  <si>
    <t>Request for Continued Examination</t>
  </si>
  <si>
    <t>Filing a Submission after Final Rejection</t>
  </si>
  <si>
    <t>Each Additional Invention to be Examined</t>
  </si>
  <si>
    <t>Reexamination Independent Claims in Excess of Three</t>
  </si>
  <si>
    <t>Reexamination Total Claims in Excess of Twenty</t>
  </si>
  <si>
    <t>Patent Filing Fees (Small Entity)</t>
  </si>
  <si>
    <t>Electronic Filing of Utility Patent Application</t>
  </si>
  <si>
    <t xml:space="preserve">Total Patent Filing Fees </t>
  </si>
  <si>
    <t>Patent Issue Fees (Large Entity)</t>
  </si>
  <si>
    <t>Utility or Reissue Issue</t>
  </si>
  <si>
    <t>Design Issue</t>
  </si>
  <si>
    <t>Plant Issue</t>
  </si>
  <si>
    <t>Reissue Issue</t>
  </si>
  <si>
    <t>Patent Issue Fees (Small Entity)</t>
  </si>
  <si>
    <t xml:space="preserve">Total Patent Issue Fees </t>
  </si>
  <si>
    <t xml:space="preserve">Pre-Grant Publication Fees </t>
  </si>
  <si>
    <t>Publication Fee for Early, Voluntary or Normal Publication</t>
  </si>
  <si>
    <t>Publication Fee for Republication</t>
  </si>
  <si>
    <t>Request for Voluntary Publication or Republication</t>
  </si>
  <si>
    <t xml:space="preserve">Total Pre-Grant Publication Fees </t>
  </si>
  <si>
    <t>Patent Maintenance Fees (Large Entity)</t>
  </si>
  <si>
    <t>First Stage Maintenance</t>
  </si>
  <si>
    <t>Second Stage Maintenance</t>
  </si>
  <si>
    <t>Third Stage Maintenance</t>
  </si>
  <si>
    <t>First Stage Surcharge in Grace Period</t>
  </si>
  <si>
    <t>Second Stage Surcharge in Grace Period</t>
  </si>
  <si>
    <t>Third Stage Surcharge in Grace Period</t>
  </si>
  <si>
    <t>Surcharge After Expiration - Unavoidable Late Payment</t>
  </si>
  <si>
    <t>Surcharge After Expiration - Unintentional Late Payment</t>
  </si>
  <si>
    <t>Patent Maintenance Fees (Small Entity)</t>
  </si>
  <si>
    <t xml:space="preserve">Third Stage Maintenance </t>
  </si>
  <si>
    <t>Patent Extension Fees (Large Entity)</t>
  </si>
  <si>
    <t>Extension for Response within First Month</t>
  </si>
  <si>
    <t>Extension for Response within Second Month</t>
  </si>
  <si>
    <t>Extension for Response within Third Month</t>
  </si>
  <si>
    <t>Extension for Response within Fourth Month</t>
  </si>
  <si>
    <t>Extension for Response within Fifth Month</t>
  </si>
  <si>
    <t>Patent Extension Fees (Small Entity)</t>
  </si>
  <si>
    <t>Total Patent Extension Fees</t>
  </si>
  <si>
    <t>Notice of Appeal to Board of Appeals</t>
  </si>
  <si>
    <t>Filing a Brief in Support of an Appeal</t>
  </si>
  <si>
    <t>Request for an Oral Hearing</t>
  </si>
  <si>
    <t>Patent Revival Fees (Large Entity)</t>
  </si>
  <si>
    <t>Petition to Revive Unavoidably Abandoned Application</t>
  </si>
  <si>
    <t>Petition to Revive Unintentionally Abandoned Application</t>
  </si>
  <si>
    <t>Statutory Disclaimer</t>
  </si>
  <si>
    <t>Patent Revival Fees (Small Entity)</t>
  </si>
  <si>
    <t xml:space="preserve">Total Patent Revival Fees </t>
  </si>
  <si>
    <t>PCT Application Fees (Large Entity)</t>
  </si>
  <si>
    <t>Filing of PCT National Stage Application</t>
  </si>
  <si>
    <t>PCT National Stage Search - All Other Situations</t>
  </si>
  <si>
    <t>PCT National Stage Search - USPTO is ISA or IPEA and All Claims Satisfy PCT Article</t>
  </si>
  <si>
    <t>PCT National Stage Search - USPTO is ISA</t>
  </si>
  <si>
    <t>PCT National Stage Search - Search Report Prepared and Provided to USPTO</t>
  </si>
  <si>
    <t>PCT National Stage Examination - All Other Situations</t>
  </si>
  <si>
    <t>PCT National Stage Examination - USPTO is IPEA and All Claims Satisfy PCT Article</t>
  </si>
  <si>
    <t>Search or Examination Fee, Oath or Declaration After 30 Months from Priority Date</t>
  </si>
  <si>
    <t>English Translation After 30 Months from Priority Date</t>
  </si>
  <si>
    <t>PCT National Stage Application Size Fee</t>
  </si>
  <si>
    <t>PCT Application Fees (Small Entity)</t>
  </si>
  <si>
    <t>PCT Transmittal Fee</t>
  </si>
  <si>
    <t>PCT Search Fee - No Prior US Application</t>
  </si>
  <si>
    <t>Supplemental Search per Additional Invention</t>
  </si>
  <si>
    <t>PCT - Preliminary Examination (USPTO is ISA)</t>
  </si>
  <si>
    <t>PCT - Preliminary Examination (USPTO is not ISA)</t>
  </si>
  <si>
    <t>Supplemental Examination per Additional Invention</t>
  </si>
  <si>
    <t>Total PCT Fees</t>
  </si>
  <si>
    <t>Non-English Specification</t>
  </si>
  <si>
    <t>Petition to Institute a Public Use Proceeding</t>
  </si>
  <si>
    <t>Acceptance of an Unintentionally Delayed Claim for Priority</t>
  </si>
  <si>
    <t>Filing an Application for Patent Term Adjustment</t>
  </si>
  <si>
    <t>Request for Reinstatement of Term Reduced</t>
  </si>
  <si>
    <t>Extension of Patent Term</t>
  </si>
  <si>
    <t>Initial Application for Interim Extension</t>
  </si>
  <si>
    <t>Subsequent Application for Interim Extension</t>
  </si>
  <si>
    <t>Petitions to the Director (Group I)</t>
  </si>
  <si>
    <t>Petitions to the Director (Group II)</t>
  </si>
  <si>
    <t>Petitions to the Director (Group III)</t>
  </si>
  <si>
    <t>Expedited Examination of Design Application</t>
  </si>
  <si>
    <t>Request for Publication of SIR - Prior to Examiner Action</t>
  </si>
  <si>
    <t>Request for Publication of SIR - After Examiner Action</t>
  </si>
  <si>
    <t>Submission of Information Disclosure Statement</t>
  </si>
  <si>
    <t>Processing Fee for Provisional Applications</t>
  </si>
  <si>
    <t>Certificate of Correction</t>
  </si>
  <si>
    <t>Request for Ex Partes Reexamination</t>
  </si>
  <si>
    <t>Status of Maintenance Fee Payment (Uncertified Statement)</t>
  </si>
  <si>
    <t>Publication in Official Gazette</t>
  </si>
  <si>
    <t>Handling Fee for Incomplete or Improper Application</t>
  </si>
  <si>
    <t>Patent Attorney Enrollment Fees</t>
  </si>
  <si>
    <t>Application Fee</t>
  </si>
  <si>
    <t>For Test Administration by Commercial Entity</t>
  </si>
  <si>
    <t>For Test Administration by the USPTO</t>
  </si>
  <si>
    <t>Attorney Fee - Registration to Practice or Grant of Limited Recognition under 11.9(b) or (c)</t>
  </si>
  <si>
    <t>Attorney Fee - Reinstatement to Practice</t>
  </si>
  <si>
    <t>Attorney Fee - Certificate of Good Standing as an Attorney or Agent</t>
  </si>
  <si>
    <t>Attorney Fee - Certificate of Good Standing as an Attorney or Agent, Suitable for Framing</t>
  </si>
  <si>
    <t>Review of Decision by the OED Director under 11.2(c)</t>
  </si>
  <si>
    <t>Review of Decision of the OED Director under 11.2(d)</t>
  </si>
  <si>
    <t>Annual Fee for Registered Attorney or Agent, Active Status</t>
  </si>
  <si>
    <t>Annual Fee for Registered Attorney or Agent in Voluntary Inactive Status</t>
  </si>
  <si>
    <t>Requesting Restoration to Active Status from Voluntary Inactive Status</t>
  </si>
  <si>
    <t>Balance of Annual Fee Due Upon Restoration to active Status from Voluntary Inactive Status</t>
  </si>
  <si>
    <t>Annual Fee for Individual Granted Limited Recognition</t>
  </si>
  <si>
    <t>Delinquency</t>
  </si>
  <si>
    <t>Application Fee for Person Disciplined, Convicted of a Felony or Certain Misdemeanors under 11.2(h)</t>
  </si>
  <si>
    <t>Unspecified other services, excluding labor</t>
  </si>
  <si>
    <t>Printed Copy of Patent without Color</t>
  </si>
  <si>
    <t>Printed Copy of Patent in Color</t>
  </si>
  <si>
    <t>Color Copy of Patent (Other than Plant) or SIR with Color</t>
  </si>
  <si>
    <t>Patent Application Publication</t>
  </si>
  <si>
    <t>Copy of Patent Application as Filed, if Provided on Paper</t>
  </si>
  <si>
    <t>Copy of Patent Related File Wrapper and Paper Contents of 400 or Fewer Pages, if Provided on Paper</t>
  </si>
  <si>
    <t>Additional Fee for Each Additional 100 Pages or Portion of Patent Related File Wrapper and Contents</t>
  </si>
  <si>
    <t>Certification of Patent-Related File Wrapper and Paper Contents</t>
  </si>
  <si>
    <t>Copy of Patent Related File Wrapper and Contents if Provided Electronically or on a Physical Electronic Medium as Specified</t>
  </si>
  <si>
    <t>Additional Fee for Each Continuing Physical Electronic Medium in Single Order</t>
  </si>
  <si>
    <t>Copy of Office Records, Except Copies of Applications as Filed</t>
  </si>
  <si>
    <t>Assignment Records, Abstract of Title and Certification, per Patent</t>
  </si>
  <si>
    <t>List of US Patents and SIRs in Subclass</t>
  </si>
  <si>
    <t>Copy of Non-US Document</t>
  </si>
  <si>
    <t>International Type Search Report</t>
  </si>
  <si>
    <t>Recording Each Patent Assignment, Agreement or Other Paper, Per Property</t>
  </si>
  <si>
    <t>Labor Charge for Services</t>
  </si>
  <si>
    <t>Unspecified Other Services, Excluding Labor</t>
  </si>
  <si>
    <t>Handling Fee for Withdrawal of SIR</t>
  </si>
  <si>
    <t>Computer Records, At Cost</t>
  </si>
  <si>
    <t>Copy of Patent-Related File Wrapper Contents that Were Submitted and Are Stored on Compact Disk or Other Electronic Form, Other Than as Available; First Physical Electronic Medium in a Single Order</t>
  </si>
  <si>
    <t>Additional Fee for Each Continuing Copy of Patent-Related File Wrapper Contents as Specified</t>
  </si>
  <si>
    <t>Copy of Patent Related File Wrapper Contents that Were Submitted and Are Stored on Compact Disk, or other Electronic Form, other than as available, if Provided Electronically Other than on a Physical Electronic Medium, per Order</t>
  </si>
  <si>
    <t>Petitions for Documents in Form Other Than that Provided by this Part, or in a Form Other Than that Generally Provided by Director, to be Decided in Accordance with Merits</t>
  </si>
  <si>
    <t>REPS</t>
  </si>
  <si>
    <t>Self Service Copy Charge, per Page</t>
  </si>
  <si>
    <t>Annual Library Subscription</t>
  </si>
  <si>
    <t>Other Patent Processing Fees (Small Entity)</t>
  </si>
  <si>
    <t>Other Patent Processing Fees (Micro Entity)</t>
  </si>
  <si>
    <t>PCT Processing Fees (Small Entity)</t>
  </si>
  <si>
    <t>PCT Processing Fees (Micro Entity)</t>
  </si>
  <si>
    <t>Supplemental Examination Request</t>
  </si>
  <si>
    <t>Supplemental Examination Reexamination</t>
  </si>
  <si>
    <t>Request for Prioritized Examination</t>
  </si>
  <si>
    <t>PCT Processing Fees (Large Entity)</t>
  </si>
  <si>
    <t>Other Patent Processing Fees (Large Entity)</t>
  </si>
  <si>
    <t>Reexamination Petition</t>
  </si>
  <si>
    <t>Petitions to the Chief Administrative Patent Judge</t>
  </si>
  <si>
    <t>Transmitting Application to International Bureau to Act as Receiving Office</t>
  </si>
  <si>
    <t>Covered Business Method and Post Grant Review, 20 or Fewer Claims</t>
  </si>
  <si>
    <t>Petition to Institute a Derivation</t>
  </si>
  <si>
    <t>XXXX</t>
  </si>
  <si>
    <t>Petition for Inter Partes Review, 20 or Fewer Claims</t>
  </si>
  <si>
    <t>Supplemental Examination Document Size Fees; 21-50</t>
  </si>
  <si>
    <t>Supplemental Examination Document Size Fees; Each Additional 50</t>
  </si>
  <si>
    <t>Patent Trial and Appeal Board Fees (Large Entity)</t>
  </si>
  <si>
    <t>Patent Trial and Appeal Board Fees (Micro Entity)</t>
  </si>
  <si>
    <t>Patent Trial and Appeal Board Fees (Small Entity)</t>
  </si>
  <si>
    <t>Total Patent Trial and Appeal Board Fees</t>
  </si>
  <si>
    <t>Suspense Account for Partial Issue Payments*</t>
  </si>
  <si>
    <t>Suspense Account for Partial Publication Payments*</t>
  </si>
  <si>
    <t>Suspense Account for PCT Payments*</t>
  </si>
  <si>
    <t>Suspense Account for Other Patent Processing Fees*</t>
  </si>
  <si>
    <t>Patent Unassigned Fees*</t>
  </si>
  <si>
    <t>Unassigned Maintenance Fee Payments*</t>
  </si>
  <si>
    <t>Processing Each Payment Refused or Charged Back*</t>
  </si>
  <si>
    <t>Establish or Reinstate Deposit Account*</t>
  </si>
  <si>
    <t>Service Charge for Below Minimum Balance on Deposit Account*</t>
  </si>
  <si>
    <t>Partial service charge for closing a deposit account*</t>
  </si>
  <si>
    <t>Refused Request for Ex Parte Reexamination</t>
  </si>
  <si>
    <t>Refunded Request for Ex Parte Reexamination</t>
  </si>
  <si>
    <t>Request to Make Settlement Agreement Available</t>
  </si>
  <si>
    <t>variable</t>
  </si>
  <si>
    <t>Petition for Inter Partes Review, Each Claim In Excess of 20</t>
  </si>
  <si>
    <t>Covered Business Method and Post Grant Review, Each Claim In Excess of 20</t>
  </si>
  <si>
    <t>PCT - Late Payment*</t>
  </si>
  <si>
    <t>Processing Fee for Correcting Inventorship in a Patent</t>
  </si>
  <si>
    <t>* The Aggregate Revenue Estimate Contains Information for the Patent Business Line in It's Entirety.  Certain Limited Fees, Marked With an Asterisk (*), Are Not  Set Or Adjusted Under The Section 10 of the America Invents Act Final Rule.  However, To Prepare A Complete Aggregate Revenue Calculation For The Patent Business Line These Select Fees, Including Corporate/Finance Fees and Holding Fees Are Included in the Aggregate Revenue Estimate.</t>
  </si>
  <si>
    <t>Other Publication Processing Fee</t>
  </si>
  <si>
    <t>Fee                                                                                                                                                                                                                                                                                                                                                                                                                                                                                                                                                                     Code</t>
  </si>
  <si>
    <t>Description</t>
  </si>
  <si>
    <t>10/1/12-                                                                                                                                                                                                                                                                                                                                                                                                                                                                                                                                                                       10/4/12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Fee Rates</t>
  </si>
  <si>
    <t>10/5/12-                                                                                                                                                                                                                                                                                                                                                                                                                                                                                                                                                       3/31/13                                                                                                                                                                                                                                                                                                                                                                                                                                                                                                                                                                 1.7% CPI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Fee Rates</t>
  </si>
  <si>
    <t>4/1/13-                                                                                                                                                                                                                                                                                                                                                                                                                                                                                                                              9/30/13 Restructure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Fee Rates</t>
  </si>
  <si>
    <t>FY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Fee Rates</t>
  </si>
  <si>
    <t>FY 2015                                                                                                                                                                                                                                                                                                                                                                                                                                                                                                                                                                             Fee Rates</t>
  </si>
  <si>
    <t>FY 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Fee Rates</t>
  </si>
  <si>
    <t>FY 2017                                                                                                                                                                                                                                                                                                                                                                                                                                                                                                                                                                             Fee Rates</t>
  </si>
  <si>
    <t>10/1/12-                                                                                                                                                                                                                                                                                                                                                                                                                                                                                                                                                          10/4/12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Workload</t>
  </si>
  <si>
    <t>10/5/12-                                                                                                                                                                                                                                                                                                                                                                                                                                                                                                                                                                       3/31/13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Workload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</si>
  <si>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Workload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</si>
  <si>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Workload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</si>
  <si>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Workload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</si>
  <si>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Workload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</si>
  <si>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Workload</t>
  </si>
  <si>
    <t>4/1/13-                                                                                                                                                                                                                                                                                                                                                                                                                                                                                                                                                                       9/30/13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Workload</t>
  </si>
  <si>
    <t>10/1/12-                                                                                                                                                                                                                                                                                                                                                                                                                                                                                                                                                               10/4/12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Collections</t>
  </si>
  <si>
    <t>10/5/12-                                                                                                                                                                                                                                                                                                                                                                                                                                                                                                                                                        3/31/13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Collections</t>
  </si>
  <si>
    <t>4/1/13-                                                                                                                                                                                                                                                                                                                                                                                                                                                                                                                                                                 9/30/13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Collections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</si>
  <si>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Collections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</si>
  <si>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Collections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</si>
  <si>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Collections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</si>
  <si>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Collections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</si>
  <si>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Collections</t>
  </si>
  <si>
    <t>Fee                                                                                                                                                                                                                                                                                                                                                                                                                                                                                                                                                                         Code</t>
  </si>
  <si>
    <t>10/1/12-                                                                                                                                                                                                                                                                                                                                                                                                                                                                                                                                                       10/4/12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Fee Rates</t>
  </si>
  <si>
    <t>10/5/12-                                                                                                                                                                                                                                                                                                                                                                                                                                                                                                                                                           3/31/13                                                                                                                                                                                                                                                                                                                                                                                                                                                                                                                                                               1.7% CPI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Fee Rates</t>
  </si>
  <si>
    <t>4/1/13-                                                                                                                                                                                                                                                                                                                                                                                                                                                                                                                                                                         9/30/13                                                                                                                                                                                                                                                                                                                                                                                                                                                                                                                                               Restructure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Fee Rates</t>
  </si>
  <si>
    <t>10/1/13-                                                                                                                                                                                                                                                                                                                                                                                                                                                                                                                                                  12/31/13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Fee Rates</t>
  </si>
  <si>
    <t>1/1/14-                                                                                                                                                                                                                                                                                                                                                                                                                                                                                                                                                   9/30/14                                                                                                                                                                                                                                                                                                                                                                                                                                                                                                                                           Restructure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Fee Rates</t>
  </si>
  <si>
    <t>FY 2015                                                                                                                                                                                                                                                                                                                                                                                                                                                                                                                                                                   Fee Rates</t>
  </si>
  <si>
    <t>FY 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Fee Rates</t>
  </si>
  <si>
    <t>FY 2017                                                                                                                                                                                                                                                                                                                                                                                                                                                                                                                                                                   Fee Rates</t>
  </si>
  <si>
    <t>10/1/12-                                                                                                                                                                                                                                                                                                                                                                                                                                                                                                                                                       10/4/12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Workload</t>
  </si>
  <si>
    <t>10/5/12-                                                                                                                                                                                                                                                                                                                                                                                                                                                                                                                                                   3/31/13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Workload</t>
  </si>
  <si>
    <t>4/1/13-                                                                                                                                                                                                                                                                                                                                                                                                                                                                                                                                                           9/30/13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Workload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</si>
  <si>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Workload</t>
  </si>
  <si>
    <t>10/1/13-                                                                                                                                                                                                                                                                                                                                                                                                                                                                                                                                                           12/31/13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Workload</t>
  </si>
  <si>
    <t>1/1/14-                                                                                                                                                                                                                                                                                                                                                                                                                                                                                                                                                                             9/30/14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Workload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</si>
  <si>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Workload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</si>
  <si>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Workload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</si>
  <si>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Workload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</si>
  <si>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Workload</t>
  </si>
  <si>
    <t>10/1/12-                                                                                                                                                                                                                                                                                                                                                                                                                                                                                                                                                             10/4/12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Collections</t>
  </si>
  <si>
    <t>10/5/12-                                                                                                                                                                                                                                                                                                                                                                                                                                                                                                                                                     3/31/13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Collections</t>
  </si>
  <si>
    <t>4/1/13-                                                                                                                                                                                                                                                                                                                                                                                                                                                                                                                                                                                         9/30/13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Collections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</si>
  <si>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Collections</t>
  </si>
  <si>
    <t>10/1/13-                                                                                                                                                                                                                                                                                                                                                                                                                                                                                                                                                    12/31/13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Collections</t>
  </si>
  <si>
    <t>1/1/14-                                                                                                                                                                                                                                                                                                                                                                                                                                                                                                                                                        9/30/14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Collections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</si>
  <si>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Collections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</si>
  <si>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Collections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</si>
  <si>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Collections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</si>
  <si>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Collections</t>
  </si>
  <si>
    <t>Patent Issue Fee (with PG Pub)</t>
  </si>
  <si>
    <t>Petition for Inter Partes Review, Each Claim in Excess of 20</t>
  </si>
  <si>
    <t>Covered Business Method and Post Grant Review, Each Claim in Excess of 20</t>
  </si>
  <si>
    <t xml:space="preserve">Transmitting Application to International Bureau </t>
  </si>
  <si>
    <t>Total PCT Processing Fees</t>
  </si>
  <si>
    <t>Request for Inter Partes Reexamination</t>
  </si>
  <si>
    <t>Supplemental examination document size fees; 21-50</t>
  </si>
  <si>
    <t>Supplemental examination document size fees; each additional 50</t>
  </si>
  <si>
    <t>Unspecified other services, excluding labor*</t>
  </si>
  <si>
    <t>Computer Records, At Cost*</t>
  </si>
  <si>
    <t>* The Aggregate Revenue Estimate Contains Information for the Patent Business Line in It's Entirety.  Certain Limited Fees, Marked With an Asterisk (*), Are Not Set Or Adjusted Under The Section 10 of the America Invents Act Final Rule.  However, To Prepare A Complete Aggregate Revenue Calculation For The Patent Business Line  These Select Fees, Including Corporate/Finance Fees and Holding Fees Are Included in the Aggregate Revenue Estimate.</t>
  </si>
  <si>
    <t>10/1/12-                                                                                                                                                                                                                                                                                                                                                                                                                                                                                                                                                                       10/4/12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Fee Rates</t>
  </si>
  <si>
    <t>10/5/12-                                                                                                                                                                                                                                                                                                                                                                                                                                                                                                                                                              3/31/13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Fee Rates</t>
  </si>
  <si>
    <t>4/1/13-                                                                                                                                                                                                                                                                                                                                                                                                                                                                                                                                                                                 9/30/13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Fee Rates</t>
  </si>
  <si>
    <t>FY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Fee Rates</t>
  </si>
  <si>
    <t>FY 2015                                                                                                                                                                                                                                                                                                                                                                                                                                                                                                                                                                                                 Fee Rates</t>
  </si>
  <si>
    <t>FY 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Fee Rates</t>
  </si>
  <si>
    <t>FY 2017                                                                                                                                                                                                                                                                                                                                                                                                                                                                                                                                                                                                 Fee Rates</t>
  </si>
  <si>
    <t>10/1/12-                                                                                                                                                                                                                                                                                                                                                                                                                                                                                                                                                      10/4/12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Workload</t>
  </si>
  <si>
    <t>10/5/12-                                                                                                                                                                                                                                                                                                                                                                                                                                                                                                                                                                3/31/13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Workload</t>
  </si>
  <si>
    <t>4/1/13-                                                                                                                                                                                                                                                                                                                                                                                                                                                                                                                                                        9/30/13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Workload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</si>
  <si>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Workload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</si>
  <si>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Workload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</si>
  <si>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Workload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</si>
  <si>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Workload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</si>
  <si>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Workload</t>
  </si>
  <si>
    <t>10/1/12-                                                                                                                                                                                                                                                                                                                                                                                                                                                                                                                                                                10/4/12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Collections</t>
  </si>
  <si>
    <t>10/5/12-                                                                                                                                                                                                                                                                                                                                                                                                                                                                                                                                                        3/31/13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Collections</t>
  </si>
  <si>
    <t>4/1/13-                                                                                                                                                                                                                                                                                                                                                                                                                                                                                                                                                                9/30/13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Collections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</si>
  <si>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Collections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</si>
  <si>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Collections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</si>
  <si>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Collections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</si>
  <si>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Collections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</si>
  <si>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Collections</t>
  </si>
  <si>
    <t>PCT - Late Payment</t>
  </si>
  <si>
    <t>* The Aggregate Revenue Estimate Contains Information for the Patent Business Line in It's Entirety.  Certain Limited Fees, Marked With an Asterisk (*), Are Not Set Or Adjusted Under The Section 10 of the America Invents Act Notice of Final Rule.  However, To Prepare A Complete Aggregate Revenue Calculation For The Patent Business Line These Select Fees, Including Corporate/Finance Fees and Holding Fees Are Included in the Aggregate Revenue Estimate.</t>
  </si>
  <si>
    <t xml:space="preserve">Description </t>
  </si>
  <si>
    <t>10/1/12-                                                                                                                                                                                                                                                                                                                                                                                                                                                                                                                                                                10/4/12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Fee Rates</t>
  </si>
  <si>
    <t>10/5/12-                                                                                                                                                                                                                                                                                                                                                                                                                                                                                                                                                      3/31/13                                                                                                                                                                                                                                                                                                                                                                                                                                                                                                                                                                   1.7% CPI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Fee Rates</t>
  </si>
  <si>
    <t>4/1/13-                                                                                                                                                                                                                                                                                                                                                                                                                                                                                                                                                                                      9/30/13                                                                                                                                                                                                                                                                                                                                                                                                                                                                                                                                                      Restructure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Fee Rates</t>
  </si>
  <si>
    <t>10/1/13-                                                                                                                                                                                                                                                                                                                                                                                                                                                                                                                                              12/31/2013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Fee Rates</t>
  </si>
  <si>
    <t>1/1/14-                                                                                                                                                                                                                                                                                                                                                                                                                                                                                                                                                                                  9/30/14                                                                                                                                                                                                                                                                                                                                                                                                                                                                                                                                                             Restructure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Fee Rates</t>
  </si>
  <si>
    <t>FY 2015                                                                                                                                                                                                                                                                                                                                                                                                                                                                                                                                                                      Fee Rates</t>
  </si>
  <si>
    <t>FY 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Fee Rates</t>
  </si>
  <si>
    <t>FY 2017                                                                                                                                                                                                                                                                                                                                                                                                                                                                                                                                                                      Fee Rates</t>
  </si>
  <si>
    <t>10/1/12-                                                                                                                                                                                                                                                                                                                                                                                                                                                                                                                                                              10/4/12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Workload</t>
  </si>
  <si>
    <t>10/5/12-                                                                                                                                                                                                                                                                                                                                                                                                                                                                                                                                                       3/31/13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Workload</t>
  </si>
  <si>
    <t>4/1/13-                                                                                                                                                                                                                                                                                                                                                                                                                                                                                                                                                         9/30/13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Workload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</si>
  <si>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Workload</t>
  </si>
  <si>
    <t>10/1/13-                                                                                                                                                                                                                                                                                                                                                                                                                                                                                                                                                        12/31/13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Workload</t>
  </si>
  <si>
    <t>1/1/14-                                                                                                                                                                                                                                                                                                                                                                                                                                                                                                                                                             9/30/14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Workload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</si>
  <si>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Workload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</si>
  <si>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Workload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</si>
  <si>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Workload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</si>
  <si>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Workload</t>
  </si>
  <si>
    <t>10/1/12-                                                                                                                                                                                                                                                                                                                                                                                                                                                                                                                                                              10/4/12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Collections</t>
  </si>
  <si>
    <t>10/5/12-                                                                                                                                                                                                                                                                                                                                                                                                                                                                                                                                                               3/31/13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Collections</t>
  </si>
  <si>
    <t>4/1/13-                                                                                                                                                                                                                                                                                                                                                                                                                                                                                                                                                              9/30/13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Collections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</si>
  <si>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Collections</t>
  </si>
  <si>
    <t>10/1/13-                                                                                                                                                                                                                                                                                                                                                                                                                                                                                                                                                                           12/31/13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Collections</t>
  </si>
  <si>
    <t>1/1/14-                                                                                                                                                                                                                                                                                                                                                                                                                                                                                                                                                           9/30/14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Collections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</si>
  <si>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Collections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</si>
  <si>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Collections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</si>
  <si>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Collections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</si>
  <si>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Collections</t>
  </si>
  <si>
    <t xml:space="preserve"> Second and Subsequent Request for Continued Examination</t>
  </si>
  <si>
    <t>Correct Inventorship after First Action on the Merits</t>
  </si>
  <si>
    <t>Forwarding an Appeal in an Application or Ex Parte Reexamination Proceeding to the Board</t>
  </si>
  <si>
    <t>Filing a Brief in Support of an Appeal in an Inter Partes Reexamination Proceeding</t>
  </si>
  <si>
    <t>Petition for Inter Partes Review, Each Additional Claim in Excess of 20</t>
  </si>
  <si>
    <t>Request for Inter Partes Review up to 20 Claims</t>
  </si>
  <si>
    <t>Inter Partes Review Request Per Claim Fee Greater than 20</t>
  </si>
  <si>
    <t>Inter Partes Post Institution Fee  up to 15 Claims</t>
  </si>
  <si>
    <t>Inter Partes Review Post Institution Per Claim Fee Greater than 15 Claims</t>
  </si>
  <si>
    <t>Inter Partes Review Refunds</t>
  </si>
  <si>
    <t>Post Grant or Covered Business Method Patent Review, 20 or Fewer Claims</t>
  </si>
  <si>
    <t>Post Grant or Covered Business Method Patent Review, Each Additional Claim in Excess of 20</t>
  </si>
  <si>
    <t>Post Grant Review and Covered Business Methods</t>
  </si>
  <si>
    <t>Post Grant Review and Covered Business Method Request Per Claim Fee Greater than 20</t>
  </si>
  <si>
    <t>Post Grant Review and Covered Business Method Post Institution Fee ‐ up to 15 Claims</t>
  </si>
  <si>
    <t>Post Grant Review and Covered Business Method Post Institution Per Claim Fee Greater than 15</t>
  </si>
  <si>
    <t>Post Grant Review Refunds</t>
  </si>
  <si>
    <t>Derivation Proceeding</t>
  </si>
  <si>
    <t>Petition to Institute a Public Use Proceeding*</t>
  </si>
  <si>
    <t>Request for Publication of SIR - Prior to Examiner Action*</t>
  </si>
  <si>
    <t>Request for Publication of SIR - After Examiner Action*</t>
  </si>
  <si>
    <t>Recording Each Patent Assignment, Agreement or Other Paper, Per Property, Electronic Submission</t>
  </si>
  <si>
    <t>Partial Service Charge for Closing a Deposit Account*</t>
  </si>
  <si>
    <t>Fee                                                                                                                                                                                                                                                                                                                                                                                                                                                                                                                                                                                Code</t>
  </si>
  <si>
    <t xml:space="preserve"> Description</t>
  </si>
  <si>
    <t>10/1/12-                                                                                                                                                                                                                                                                                                                                                                                                                                                                                                                                                             10/4/12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Fee Rates</t>
  </si>
  <si>
    <t>10/5/12-                                                                                                                                                                                                                                                                                                                                                                                                                                                                                                                                                   1/31/13                                                                                                                                                                                                                                                                                                                                                                                                                                                                                                                                                                    1.7% CPI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Fee Rates</t>
  </si>
  <si>
    <t>2/1/13-                                                                                                                                                                                                                                                                                                                                                                                                                                                                                                                                                             9/30/13                                                                                                                                                                                                                                                                                                                                                                                                                                                                                                                                            Restructure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Fee Rates</t>
  </si>
  <si>
    <t>10/1/13-                                                                                                                                                                                                                                                                                                                                                                                                                                                                                                                                                                     12/31/13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Fee Rates</t>
  </si>
  <si>
    <t>1/1/14-                                                                                                                                                                                                                                                                                                                                                                                                                                                                                                                                                                    9/30/14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Fee Rates</t>
  </si>
  <si>
    <t>FY2015                                                                                                                                                                                                                                                                                                                                                                                                                                                                                                                                                             Fee Rates</t>
  </si>
  <si>
    <t>FY2016                                                                                                                                                                                                                                                                                                                                                                                                                                                                                                                                                             Fee Rates</t>
  </si>
  <si>
    <t>FY2017                                                                                                                                                                                                                                                                                                                                                                                                                                                                                                                                                             Fee Rates</t>
  </si>
  <si>
    <t>10/1/12-                                                                                                                                                                                                                                                                                                                                                                                                                                                                                                                                                             10/4/12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Workloads</t>
  </si>
  <si>
    <t>10/5/12-                                                                                                                                                                                                                                                                                                                                                                                                                                                                                                                                                   1/31/13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Workloads</t>
  </si>
  <si>
    <t>2/1/13-                                                                                                                                                                                                                                                                                                                                                                                                                                                                                                                                                             9/30/13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Workloads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</si>
  <si>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Workloads</t>
  </si>
  <si>
    <t>10/1/13-                                                                                                                                                                                                                                                                                                                                                                                                                                                                                                                                                                     12/31/13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Workloads</t>
  </si>
  <si>
    <t>1/1/14-                                                                                                                                                                                                                                                                                                                                                                                                                                                                                                                                                                    9/30/14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Workloads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</si>
  <si>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Workloads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</si>
  <si>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Workloads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</si>
  <si>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Workloads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</si>
  <si>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Workloads</t>
  </si>
  <si>
    <t>10/1/12-                                                                                                                                                                                                                                                                                                                                                                                                                                                                                                                                                              10/4/12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Collections</t>
  </si>
  <si>
    <t>10/5/12-                                                                                                                                                                                                                                                                                                                                                                                                                                                                                                                                                                      1/31/13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Collections</t>
  </si>
  <si>
    <t>2/1/13-                                                                                                                                                                                                                                                                                                                                                                                                                                                                                                                                                          9/30/13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Collections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</si>
  <si>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Collections</t>
  </si>
  <si>
    <t>10/1/13-                                                                                                                                                                                                                                                                                                                                                                                                                                                                                                                                                     12/31/13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Collections</t>
  </si>
  <si>
    <t>1/1/14-                                                                                                                                                                                                                                                                                                                                                                                                                                                                                                                                                      9/30/14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Collections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</si>
  <si>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Collections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</si>
  <si>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Collections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</si>
  <si>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Collections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</si>
  <si>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Collections</t>
  </si>
  <si>
    <t>File an Oath/Declaration up to the Notice of Allowance</t>
  </si>
  <si>
    <t>Filing a Brief in Support of an Appeal in an Application or Ex Parte Reexamination Proceeding</t>
  </si>
  <si>
    <t>14XX</t>
  </si>
  <si>
    <t>Petition for Inter Partes Review, 21-30 Claims</t>
  </si>
  <si>
    <t>Petition for Inter Partes Review, 31-40 Claims</t>
  </si>
  <si>
    <t>Petition for Inter Partes Review, 41-50 Claims</t>
  </si>
  <si>
    <t>Petition for Inter Partes Review, 51-60 Claims</t>
  </si>
  <si>
    <t>Petition for Inter Partes Review, 61-70 Claims</t>
  </si>
  <si>
    <t>Petition for Inter Partes Review, Each Additional Group of 10 Claims</t>
  </si>
  <si>
    <t>Post Grant or Covered Business Method Patent Review, Each Claim in Excess of 20</t>
  </si>
  <si>
    <t>Post Grant or Covered Business Method Patent Review, 21-30 Claims</t>
  </si>
  <si>
    <t>Post Grant or Covered Business Method Patent Review, 31-40 Claims</t>
  </si>
  <si>
    <t>Post Grant or Covered Business Method Patent Review, 41-50 Claims</t>
  </si>
  <si>
    <t>Post Grant or Covered Business Method Patent Review, 51-60 Claims</t>
  </si>
  <si>
    <t>Post Grant or Covered Business Method Patent Review, 61-70 Claims</t>
  </si>
  <si>
    <t>Post Grant or Covered Business Method Patent Review, Each Additional Group of 10 Claims</t>
  </si>
  <si>
    <t>Post Grant or Covered Business Method Patent Review Refunds</t>
  </si>
  <si>
    <t>Request to make settlement agreement available</t>
  </si>
  <si>
    <t>24XX</t>
  </si>
  <si>
    <t>34XX</t>
  </si>
  <si>
    <t>Forwarding an appeal in an application or ex parte reexamination proceeding to the Board</t>
  </si>
  <si>
    <t>Refunds for Allowance/Reopen after Notice of Appeal (Before Appeal Brief)</t>
  </si>
  <si>
    <t>Refunds for Allowance/Reopen after Appeal Brief (Before Board Decision)</t>
  </si>
  <si>
    <t>Refunds for Board Reversals</t>
  </si>
  <si>
    <t>REPS*</t>
  </si>
  <si>
    <t>*The Aggregate Revenue Estimate Contains Information for the Patent Business Line in It's Entirety.  Certain Limited Fees, Marked With an Asterick (*), Are Not Set Or Adjusted Under The Section 10 of the America Invents Act Final Rule.  However, To Prepare A Complete Aggregate Revenue Calculation For The Patent Business Line These Select Fees, Including Corporate/Finance Fees and Holding Fees Are Included in the Aggregate Revenue Estimate.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</si>
</sst>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43" formatCode="_(* #,##0.00_);_(* \(#,##0.00\);_(* &quot;-&quot;??_);_(@_)"/>
    <numFmt numFmtId="164" formatCode="\$#,##0.00_);[Red]&quot;($&quot;#,##0.00\)"/>
    <numFmt numFmtId="165" formatCode="#,##0.000_);[Red]\(#,##0.000\)"/>
    <numFmt numFmtId="166" formatCode="0.000"/>
    <numFmt numFmtId="167" formatCode="0_);\(0\)"/>
    <numFmt numFmtId="168" formatCode="&quot;$&quot;#,##0"/>
    <numFmt numFmtId="169" formatCode="&quot;$&quot;#,##0.00"/>
    <numFmt numFmtId="170" formatCode="\$#,##0_);&quot;($&quot;#,##0\)"/>
  </numFmts>
  <fonts count="35" x14ac:knownFonts="1"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9"/>
      <name val="Calibri"/>
      <family val="2"/>
      <scheme val="minor"/>
    </font>
    <font>
      <b/>
      <sz val="9"/>
      <color rgb="FF000099"/>
      <name val="Calibri"/>
      <family val="2"/>
      <scheme val="minor"/>
    </font>
    <font>
      <b/>
      <sz val="9"/>
      <color rgb="FF990099"/>
      <name val="Calibri"/>
      <family val="2"/>
      <scheme val="minor"/>
    </font>
    <font>
      <sz val="9"/>
      <color rgb="FF000099"/>
      <name val="Calibri"/>
      <family val="2"/>
      <scheme val="minor"/>
    </font>
    <font>
      <sz val="9"/>
      <name val="Calibri"/>
      <family val="2"/>
      <scheme val="minor"/>
    </font>
    <font>
      <sz val="9"/>
      <color rgb="FF990099"/>
      <name val="Calibri"/>
      <family val="2"/>
      <scheme val="minor"/>
    </font>
    <font>
      <sz val="9"/>
      <color indexed="20"/>
      <name val="Calibri"/>
      <family val="2"/>
      <scheme val="minor"/>
    </font>
    <font>
      <sz val="9"/>
      <color indexed="18"/>
      <name val="Calibri"/>
      <family val="2"/>
      <scheme val="minor"/>
    </font>
    <font>
      <sz val="12"/>
      <name val="Calibri"/>
      <family val="2"/>
      <scheme val="minor"/>
    </font>
    <font>
      <sz val="9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20"/>
      <name val="Arial"/>
      <family val="2"/>
    </font>
    <font>
      <sz val="9"/>
      <color rgb="FF7030A0"/>
      <name val="Calibri"/>
      <family val="2"/>
      <scheme val="minor"/>
    </font>
    <font>
      <sz val="9"/>
      <color theme="4"/>
      <name val="Calibri"/>
      <family val="2"/>
      <scheme val="minor"/>
    </font>
    <font>
      <sz val="9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44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3"/>
      </patternFill>
    </fill>
    <fill>
      <patternFill patternType="solid">
        <fgColor indexed="31"/>
        <bgColor indexed="27"/>
      </patternFill>
    </fill>
    <fill>
      <patternFill patternType="solid">
        <fgColor indexed="4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46"/>
      </patternFill>
    </fill>
    <fill>
      <patternFill patternType="solid">
        <fgColor indexed="61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56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46"/>
        <bgColor indexed="45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38"/>
        <bgColor indexed="63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medium">
        <color indexed="4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/>
      <bottom style="hair">
        <color indexed="64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indexed="64"/>
      </top>
      <bottom/>
      <diagonal/>
    </border>
    <border>
      <left style="hair">
        <color theme="0" tint="-0.34998626667073579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indexed="64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indexed="64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indexed="64"/>
      </bottom>
      <diagonal/>
    </border>
    <border>
      <left style="hair">
        <color theme="0" tint="-0.34998626667073579"/>
      </left>
      <right style="medium">
        <color indexed="64"/>
      </right>
      <top style="hair">
        <color theme="0" tint="-0.34998626667073579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theme="0" tint="-0.34998626667073579"/>
      </top>
      <bottom style="medium">
        <color indexed="64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indexed="64"/>
      </bottom>
      <diagonal/>
    </border>
    <border>
      <left style="hair">
        <color theme="0" tint="-0.34998626667073579"/>
      </left>
      <right style="medium">
        <color indexed="64"/>
      </right>
      <top/>
      <bottom style="hair">
        <color theme="0" tint="-0.34998626667073579"/>
      </bottom>
      <diagonal/>
    </border>
    <border>
      <left style="medium">
        <color indexed="64"/>
      </left>
      <right/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indexed="64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medium">
        <color indexed="64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medium">
        <color indexed="64"/>
      </left>
      <right/>
      <top style="medium">
        <color indexed="64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indexed="64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indexed="64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indexed="64"/>
      </right>
      <top style="medium">
        <color indexed="64"/>
      </top>
      <bottom style="hair">
        <color theme="0" tint="-0.34998626667073579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theme="0" tint="-0.34998626667073579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theme="0" tint="-0.34998626667073579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theme="0" tint="-0.34998626667073579"/>
      </right>
      <top style="medium">
        <color indexed="64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theme="0" tint="-0.34998626667073579"/>
      </right>
      <top style="hair">
        <color theme="0" tint="-0.34998626667073579"/>
      </top>
      <bottom style="medium">
        <color indexed="64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medium">
        <color indexed="64"/>
      </top>
      <bottom style="hair">
        <color theme="0" tint="-0.34998626667073579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theme="0" tint="-0.34998626667073579"/>
      </right>
      <top style="medium">
        <color indexed="64"/>
      </top>
      <bottom/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hair">
        <color theme="0" tint="-0.34998626667073579"/>
      </right>
      <top/>
      <bottom/>
      <diagonal/>
    </border>
    <border>
      <left style="medium">
        <color indexed="64"/>
      </left>
      <right style="hair">
        <color theme="0" tint="-0.34998626667073579"/>
      </right>
      <top style="medium">
        <color indexed="64"/>
      </top>
      <bottom style="medium">
        <color indexed="64"/>
      </bottom>
      <diagonal/>
    </border>
    <border>
      <left/>
      <right style="hair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hair">
        <color theme="0" tint="-0.3499862666707357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theme="0" tint="-0.34998626667073579"/>
      </right>
      <top/>
      <bottom style="medium">
        <color indexed="64"/>
      </bottom>
      <diagonal/>
    </border>
    <border>
      <left style="hair">
        <color theme="0" tint="-0.34998626667073579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theme="0" tint="-0.34998626667073579"/>
      </bottom>
      <diagonal/>
    </border>
    <border>
      <left style="hair">
        <color indexed="64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medium">
        <color indexed="64"/>
      </left>
      <right/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34998626667073579"/>
      </left>
      <right style="medium">
        <color indexed="64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</borders>
  <cellStyleXfs count="45">
    <xf numFmtId="38" fontId="0" fillId="0" borderId="0"/>
    <xf numFmtId="38" fontId="2" fillId="2" borderId="0" applyBorder="0" applyAlignment="0" applyProtection="0"/>
    <xf numFmtId="38" fontId="2" fillId="3" borderId="0" applyBorder="0" applyAlignment="0" applyProtection="0"/>
    <xf numFmtId="38" fontId="2" fillId="4" borderId="0" applyBorder="0" applyAlignment="0" applyProtection="0"/>
    <xf numFmtId="38" fontId="2" fillId="5" borderId="0" applyBorder="0" applyAlignment="0" applyProtection="0"/>
    <xf numFmtId="38" fontId="2" fillId="6" borderId="0" applyBorder="0" applyAlignment="0" applyProtection="0"/>
    <xf numFmtId="38" fontId="2" fillId="4" borderId="0" applyBorder="0" applyAlignment="0" applyProtection="0"/>
    <xf numFmtId="38" fontId="2" fillId="6" borderId="0" applyBorder="0" applyAlignment="0" applyProtection="0"/>
    <xf numFmtId="38" fontId="2" fillId="3" borderId="0" applyBorder="0" applyAlignment="0" applyProtection="0"/>
    <xf numFmtId="38" fontId="2" fillId="7" borderId="0" applyBorder="0" applyAlignment="0" applyProtection="0"/>
    <xf numFmtId="38" fontId="2" fillId="8" borderId="0" applyBorder="0" applyAlignment="0" applyProtection="0"/>
    <xf numFmtId="38" fontId="2" fillId="6" borderId="0" applyBorder="0" applyAlignment="0" applyProtection="0"/>
    <xf numFmtId="38" fontId="2" fillId="4" borderId="0" applyBorder="0" applyAlignment="0" applyProtection="0"/>
    <xf numFmtId="38" fontId="3" fillId="6" borderId="0" applyBorder="0" applyAlignment="0" applyProtection="0"/>
    <xf numFmtId="38" fontId="3" fillId="9" borderId="0" applyBorder="0" applyAlignment="0" applyProtection="0"/>
    <xf numFmtId="38" fontId="3" fillId="10" borderId="0" applyBorder="0" applyAlignment="0" applyProtection="0"/>
    <xf numFmtId="38" fontId="3" fillId="8" borderId="0" applyBorder="0" applyAlignment="0" applyProtection="0"/>
    <xf numFmtId="38" fontId="3" fillId="6" borderId="0" applyBorder="0" applyAlignment="0" applyProtection="0"/>
    <xf numFmtId="38" fontId="3" fillId="3" borderId="0" applyBorder="0" applyAlignment="0" applyProtection="0"/>
    <xf numFmtId="38" fontId="3" fillId="11" borderId="0" applyBorder="0" applyAlignment="0" applyProtection="0"/>
    <xf numFmtId="38" fontId="3" fillId="9" borderId="0" applyBorder="0" applyAlignment="0" applyProtection="0"/>
    <xf numFmtId="38" fontId="3" fillId="10" borderId="0" applyBorder="0" applyAlignment="0" applyProtection="0"/>
    <xf numFmtId="38" fontId="3" fillId="12" borderId="0" applyBorder="0" applyAlignment="0" applyProtection="0"/>
    <xf numFmtId="38" fontId="3" fillId="13" borderId="0" applyBorder="0" applyAlignment="0" applyProtection="0"/>
    <xf numFmtId="38" fontId="3" fillId="14" borderId="0" applyBorder="0" applyAlignment="0" applyProtection="0"/>
    <xf numFmtId="38" fontId="4" fillId="15" borderId="0" applyBorder="0" applyAlignment="0" applyProtection="0"/>
    <xf numFmtId="38" fontId="5" fillId="16" borderId="1" applyAlignment="0" applyProtection="0"/>
    <xf numFmtId="38" fontId="6" fillId="17" borderId="2" applyAlignment="0" applyProtection="0"/>
    <xf numFmtId="40" fontId="19" fillId="0" borderId="0" applyFill="0" applyBorder="0" applyAlignment="0" applyProtection="0"/>
    <xf numFmtId="38" fontId="7" fillId="0" borderId="0" applyFill="0" applyBorder="0" applyAlignment="0" applyProtection="0"/>
    <xf numFmtId="38" fontId="8" fillId="6" borderId="0" applyBorder="0" applyAlignment="0" applyProtection="0"/>
    <xf numFmtId="38" fontId="9" fillId="0" borderId="3" applyFill="0" applyAlignment="0" applyProtection="0"/>
    <xf numFmtId="38" fontId="10" fillId="0" borderId="4" applyFill="0" applyAlignment="0" applyProtection="0"/>
    <xf numFmtId="38" fontId="11" fillId="0" borderId="5" applyFill="0" applyAlignment="0" applyProtection="0"/>
    <xf numFmtId="38" fontId="11" fillId="0" borderId="0" applyFill="0" applyBorder="0" applyAlignment="0" applyProtection="0"/>
    <xf numFmtId="38" fontId="12" fillId="7" borderId="1" applyAlignment="0" applyProtection="0"/>
    <xf numFmtId="38" fontId="13" fillId="0" borderId="6" applyFill="0" applyAlignment="0" applyProtection="0"/>
    <xf numFmtId="38" fontId="14" fillId="7" borderId="0" applyBorder="0" applyAlignment="0" applyProtection="0"/>
    <xf numFmtId="38" fontId="19" fillId="4" borderId="7" applyAlignment="0" applyProtection="0"/>
    <xf numFmtId="38" fontId="15" fillId="16" borderId="8" applyAlignment="0" applyProtection="0"/>
    <xf numFmtId="38" fontId="16" fillId="0" borderId="0" applyFill="0" applyBorder="0" applyAlignment="0" applyProtection="0"/>
    <xf numFmtId="38" fontId="17" fillId="0" borderId="9" applyFill="0" applyAlignment="0" applyProtection="0"/>
    <xf numFmtId="38" fontId="13" fillId="0" borderId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75">
    <xf numFmtId="38" fontId="0" fillId="0" borderId="0" xfId="0"/>
    <xf numFmtId="38" fontId="0" fillId="0" borderId="0" xfId="0" applyFont="1"/>
    <xf numFmtId="38" fontId="0" fillId="0" borderId="0" xfId="0" applyFont="1" applyFill="1"/>
    <xf numFmtId="38" fontId="18" fillId="0" borderId="0" xfId="0" applyFont="1"/>
    <xf numFmtId="38" fontId="0" fillId="0" borderId="0" xfId="0" applyFill="1"/>
    <xf numFmtId="38" fontId="20" fillId="0" borderId="0" xfId="0" applyFont="1" applyFill="1"/>
    <xf numFmtId="164" fontId="21" fillId="0" borderId="0" xfId="0" applyNumberFormat="1" applyFont="1" applyBorder="1" applyProtection="1">
      <protection locked="0"/>
    </xf>
    <xf numFmtId="38" fontId="22" fillId="0" borderId="0" xfId="0" applyFont="1"/>
    <xf numFmtId="37" fontId="22" fillId="0" borderId="0" xfId="0" applyNumberFormat="1" applyFont="1" applyFill="1"/>
    <xf numFmtId="5" fontId="21" fillId="0" borderId="0" xfId="0" applyNumberFormat="1" applyFont="1"/>
    <xf numFmtId="38" fontId="22" fillId="0" borderId="0" xfId="0" applyFont="1" applyFill="1" applyProtection="1">
      <protection locked="0"/>
    </xf>
    <xf numFmtId="38" fontId="20" fillId="0" borderId="0" xfId="0" applyFont="1" applyFill="1" applyProtection="1">
      <protection locked="0"/>
    </xf>
    <xf numFmtId="164" fontId="23" fillId="0" borderId="10" xfId="0" applyNumberFormat="1" applyFont="1" applyBorder="1" applyProtection="1">
      <protection locked="0"/>
    </xf>
    <xf numFmtId="38" fontId="25" fillId="0" borderId="10" xfId="0" applyFont="1" applyBorder="1"/>
    <xf numFmtId="37" fontId="25" fillId="0" borderId="10" xfId="0" applyNumberFormat="1" applyFont="1" applyFill="1" applyBorder="1"/>
    <xf numFmtId="5" fontId="23" fillId="0" borderId="10" xfId="0" applyNumberFormat="1" applyFont="1" applyBorder="1"/>
    <xf numFmtId="38" fontId="25" fillId="0" borderId="10" xfId="0" applyFont="1" applyFill="1" applyBorder="1" applyProtection="1">
      <protection locked="0"/>
    </xf>
    <xf numFmtId="38" fontId="24" fillId="0" borderId="10" xfId="0" applyFont="1" applyFill="1" applyBorder="1"/>
    <xf numFmtId="38" fontId="26" fillId="0" borderId="10" xfId="0" applyFont="1" applyFill="1" applyBorder="1" applyProtection="1">
      <protection locked="0"/>
    </xf>
    <xf numFmtId="38" fontId="24" fillId="0" borderId="10" xfId="0" applyFont="1" applyFill="1" applyBorder="1" applyProtection="1">
      <protection locked="0"/>
    </xf>
    <xf numFmtId="38" fontId="24" fillId="0" borderId="14" xfId="0" applyFont="1" applyBorder="1" applyAlignment="1">
      <alignment horizontal="center"/>
    </xf>
    <xf numFmtId="38" fontId="24" fillId="0" borderId="10" xfId="0" applyFont="1" applyFill="1" applyBorder="1" applyAlignment="1">
      <alignment horizontal="left"/>
    </xf>
    <xf numFmtId="38" fontId="24" fillId="0" borderId="13" xfId="0" applyFont="1" applyFill="1" applyBorder="1"/>
    <xf numFmtId="38" fontId="24" fillId="0" borderId="10" xfId="0" applyFont="1" applyBorder="1" applyAlignment="1">
      <alignment horizontal="left"/>
    </xf>
    <xf numFmtId="167" fontId="24" fillId="0" borderId="10" xfId="0" applyNumberFormat="1" applyFont="1" applyFill="1" applyBorder="1" applyAlignment="1">
      <alignment horizontal="left"/>
    </xf>
    <xf numFmtId="38" fontId="24" fillId="0" borderId="13" xfId="0" applyFont="1" applyFill="1" applyBorder="1" applyAlignment="1">
      <alignment horizontal="left"/>
    </xf>
    <xf numFmtId="1" fontId="24" fillId="18" borderId="12" xfId="0" applyNumberFormat="1" applyFont="1" applyFill="1" applyBorder="1" applyAlignment="1">
      <alignment horizontal="center"/>
    </xf>
    <xf numFmtId="38" fontId="24" fillId="18" borderId="12" xfId="0" applyFont="1" applyFill="1" applyBorder="1" applyAlignment="1">
      <alignment horizontal="center"/>
    </xf>
    <xf numFmtId="167" fontId="24" fillId="0" borderId="19" xfId="0" applyNumberFormat="1" applyFont="1" applyBorder="1" applyAlignment="1">
      <alignment horizontal="center"/>
    </xf>
    <xf numFmtId="5" fontId="23" fillId="0" borderId="18" xfId="0" applyNumberFormat="1" applyFont="1" applyBorder="1"/>
    <xf numFmtId="167" fontId="24" fillId="0" borderId="19" xfId="0" applyNumberFormat="1" applyFont="1" applyFill="1" applyBorder="1" applyAlignment="1">
      <alignment horizontal="center"/>
    </xf>
    <xf numFmtId="38" fontId="24" fillId="0" borderId="20" xfId="0" applyFont="1" applyBorder="1" applyAlignment="1">
      <alignment horizontal="left"/>
    </xf>
    <xf numFmtId="164" fontId="23" fillId="0" borderId="21" xfId="0" applyNumberFormat="1" applyFont="1" applyBorder="1" applyProtection="1">
      <protection locked="0"/>
    </xf>
    <xf numFmtId="38" fontId="25" fillId="0" borderId="21" xfId="0" applyFont="1" applyBorder="1"/>
    <xf numFmtId="37" fontId="25" fillId="0" borderId="21" xfId="0" applyNumberFormat="1" applyFont="1" applyFill="1" applyBorder="1"/>
    <xf numFmtId="5" fontId="23" fillId="0" borderId="21" xfId="0" applyNumberFormat="1" applyFont="1" applyBorder="1"/>
    <xf numFmtId="38" fontId="24" fillId="0" borderId="20" xfId="0" applyFont="1" applyBorder="1" applyAlignment="1">
      <alignment horizontal="center"/>
    </xf>
    <xf numFmtId="38" fontId="25" fillId="0" borderId="21" xfId="0" applyFont="1" applyFill="1" applyBorder="1" applyProtection="1">
      <protection locked="0"/>
    </xf>
    <xf numFmtId="38" fontId="24" fillId="0" borderId="23" xfId="0" applyFont="1" applyBorder="1" applyAlignment="1">
      <alignment horizontal="left"/>
    </xf>
    <xf numFmtId="38" fontId="24" fillId="0" borderId="0" xfId="0" applyFont="1" applyFill="1" applyBorder="1"/>
    <xf numFmtId="5" fontId="23" fillId="0" borderId="22" xfId="0" applyNumberFormat="1" applyFont="1" applyBorder="1"/>
    <xf numFmtId="167" fontId="24" fillId="0" borderId="20" xfId="0" applyNumberFormat="1" applyFont="1" applyBorder="1" applyAlignment="1">
      <alignment horizontal="left"/>
    </xf>
    <xf numFmtId="38" fontId="20" fillId="0" borderId="0" xfId="0" applyFont="1" applyBorder="1" applyAlignment="1">
      <alignment horizontal="left"/>
    </xf>
    <xf numFmtId="38" fontId="24" fillId="0" borderId="24" xfId="0" applyFont="1" applyBorder="1" applyAlignment="1">
      <alignment horizontal="left"/>
    </xf>
    <xf numFmtId="38" fontId="24" fillId="0" borderId="25" xfId="0" applyFont="1" applyFill="1" applyBorder="1" applyAlignment="1">
      <alignment horizontal="left"/>
    </xf>
    <xf numFmtId="38" fontId="26" fillId="0" borderId="21" xfId="0" applyFont="1" applyFill="1" applyBorder="1" applyProtection="1">
      <protection locked="0"/>
    </xf>
    <xf numFmtId="38" fontId="29" fillId="0" borderId="10" xfId="0" applyFont="1" applyBorder="1"/>
    <xf numFmtId="37" fontId="29" fillId="0" borderId="10" xfId="0" applyNumberFormat="1" applyFont="1" applyFill="1" applyBorder="1"/>
    <xf numFmtId="37" fontId="29" fillId="0" borderId="10" xfId="0" applyNumberFormat="1" applyFont="1" applyFill="1" applyBorder="1" applyProtection="1">
      <protection locked="0"/>
    </xf>
    <xf numFmtId="38" fontId="29" fillId="0" borderId="10" xfId="0" applyFont="1" applyFill="1" applyBorder="1" applyProtection="1">
      <protection locked="0"/>
    </xf>
    <xf numFmtId="38" fontId="0" fillId="0" borderId="0" xfId="0" applyFill="1" applyAlignment="1">
      <alignment horizontal="center"/>
    </xf>
    <xf numFmtId="38" fontId="24" fillId="0" borderId="11" xfId="0" applyFont="1" applyFill="1" applyBorder="1"/>
    <xf numFmtId="5" fontId="23" fillId="0" borderId="11" xfId="0" applyNumberFormat="1" applyFont="1" applyBorder="1"/>
    <xf numFmtId="5" fontId="23" fillId="0" borderId="26" xfId="0" applyNumberFormat="1" applyFont="1" applyBorder="1"/>
    <xf numFmtId="167" fontId="24" fillId="0" borderId="17" xfId="0" applyNumberFormat="1" applyFont="1" applyBorder="1" applyAlignment="1">
      <alignment horizontal="center"/>
    </xf>
    <xf numFmtId="167" fontId="24" fillId="0" borderId="20" xfId="0" applyNumberFormat="1" applyFont="1" applyFill="1" applyBorder="1" applyAlignment="1">
      <alignment horizontal="left"/>
    </xf>
    <xf numFmtId="38" fontId="24" fillId="0" borderId="20" xfId="0" applyFont="1" applyFill="1" applyBorder="1" applyAlignment="1">
      <alignment horizontal="left"/>
    </xf>
    <xf numFmtId="38" fontId="29" fillId="0" borderId="10" xfId="0" applyFont="1" applyFill="1" applyBorder="1"/>
    <xf numFmtId="37" fontId="25" fillId="0" borderId="10" xfId="0" applyNumberFormat="1" applyFont="1" applyFill="1" applyBorder="1" applyProtection="1">
      <protection locked="0"/>
    </xf>
    <xf numFmtId="38" fontId="25" fillId="0" borderId="10" xfId="0" applyFont="1" applyFill="1" applyBorder="1"/>
    <xf numFmtId="37" fontId="25" fillId="0" borderId="11" xfId="0" applyNumberFormat="1" applyFont="1" applyFill="1" applyBorder="1" applyProtection="1">
      <protection locked="0"/>
    </xf>
    <xf numFmtId="38" fontId="25" fillId="0" borderId="11" xfId="0" applyFont="1" applyBorder="1"/>
    <xf numFmtId="5" fontId="25" fillId="0" borderId="10" xfId="0" applyNumberFormat="1" applyFont="1" applyBorder="1"/>
    <xf numFmtId="38" fontId="25" fillId="0" borderId="10" xfId="28" applyNumberFormat="1" applyFont="1" applyFill="1" applyBorder="1" applyAlignment="1">
      <alignment horizontal="right"/>
    </xf>
    <xf numFmtId="38" fontId="24" fillId="0" borderId="27" xfId="0" applyFont="1" applyBorder="1" applyAlignment="1">
      <alignment horizontal="left"/>
    </xf>
    <xf numFmtId="38" fontId="24" fillId="0" borderId="28" xfId="0" applyFont="1" applyFill="1" applyBorder="1"/>
    <xf numFmtId="37" fontId="25" fillId="0" borderId="11" xfId="0" applyNumberFormat="1" applyFont="1" applyFill="1" applyBorder="1"/>
    <xf numFmtId="1" fontId="24" fillId="18" borderId="29" xfId="0" applyNumberFormat="1" applyFont="1" applyFill="1" applyBorder="1" applyAlignment="1">
      <alignment horizontal="center"/>
    </xf>
    <xf numFmtId="37" fontId="29" fillId="0" borderId="11" xfId="0" applyNumberFormat="1" applyFont="1" applyFill="1" applyBorder="1" applyProtection="1">
      <protection locked="0"/>
    </xf>
    <xf numFmtId="38" fontId="24" fillId="0" borderId="27" xfId="0" applyFont="1" applyBorder="1" applyAlignment="1">
      <alignment horizontal="center"/>
    </xf>
    <xf numFmtId="38" fontId="29" fillId="0" borderId="11" xfId="0" applyFont="1" applyBorder="1"/>
    <xf numFmtId="38" fontId="25" fillId="0" borderId="30" xfId="0" applyFont="1" applyBorder="1"/>
    <xf numFmtId="38" fontId="30" fillId="0" borderId="10" xfId="0" applyFont="1" applyBorder="1"/>
    <xf numFmtId="37" fontId="25" fillId="0" borderId="10" xfId="0" applyNumberFormat="1" applyFont="1" applyBorder="1"/>
    <xf numFmtId="167" fontId="24" fillId="19" borderId="30" xfId="0" applyNumberFormat="1" applyFont="1" applyFill="1" applyBorder="1" applyAlignment="1">
      <alignment horizontal="left"/>
    </xf>
    <xf numFmtId="38" fontId="24" fillId="0" borderId="20" xfId="0" applyFont="1" applyFill="1" applyBorder="1" applyAlignment="1">
      <alignment horizontal="center"/>
    </xf>
    <xf numFmtId="38" fontId="24" fillId="0" borderId="25" xfId="0" applyFont="1" applyFill="1" applyBorder="1"/>
    <xf numFmtId="38" fontId="29" fillId="0" borderId="21" xfId="0" applyFont="1" applyFill="1" applyBorder="1"/>
    <xf numFmtId="37" fontId="29" fillId="0" borderId="21" xfId="0" applyNumberFormat="1" applyFont="1" applyFill="1" applyBorder="1" applyProtection="1">
      <protection locked="0"/>
    </xf>
    <xf numFmtId="38" fontId="24" fillId="0" borderId="32" xfId="0" applyFont="1" applyBorder="1" applyAlignment="1">
      <alignment horizontal="left"/>
    </xf>
    <xf numFmtId="38" fontId="24" fillId="0" borderId="33" xfId="0" applyFont="1" applyFill="1" applyBorder="1"/>
    <xf numFmtId="1" fontId="24" fillId="18" borderId="15" xfId="0" applyNumberFormat="1" applyFont="1" applyFill="1" applyBorder="1" applyAlignment="1">
      <alignment horizontal="center"/>
    </xf>
    <xf numFmtId="38" fontId="29" fillId="0" borderId="34" xfId="0" applyFont="1" applyFill="1" applyBorder="1"/>
    <xf numFmtId="37" fontId="29" fillId="0" borderId="34" xfId="0" applyNumberFormat="1" applyFont="1" applyFill="1" applyBorder="1" applyProtection="1">
      <protection locked="0"/>
    </xf>
    <xf numFmtId="5" fontId="23" fillId="0" borderId="34" xfId="0" applyNumberFormat="1" applyFont="1" applyBorder="1"/>
    <xf numFmtId="5" fontId="23" fillId="0" borderId="35" xfId="0" applyNumberFormat="1" applyFont="1" applyBorder="1"/>
    <xf numFmtId="38" fontId="29" fillId="0" borderId="21" xfId="0" applyFont="1" applyBorder="1"/>
    <xf numFmtId="37" fontId="29" fillId="0" borderId="21" xfId="0" applyNumberFormat="1" applyFont="1" applyFill="1" applyBorder="1"/>
    <xf numFmtId="38" fontId="24" fillId="0" borderId="32" xfId="0" applyFont="1" applyBorder="1" applyAlignment="1">
      <alignment horizontal="center"/>
    </xf>
    <xf numFmtId="38" fontId="29" fillId="0" borderId="34" xfId="0" applyFont="1" applyBorder="1"/>
    <xf numFmtId="167" fontId="24" fillId="0" borderId="24" xfId="0" applyNumberFormat="1" applyFont="1" applyBorder="1" applyAlignment="1">
      <alignment horizontal="left"/>
    </xf>
    <xf numFmtId="37" fontId="25" fillId="0" borderId="21" xfId="0" applyNumberFormat="1" applyFont="1" applyFill="1" applyBorder="1" applyProtection="1">
      <protection locked="0"/>
    </xf>
    <xf numFmtId="167" fontId="24" fillId="0" borderId="32" xfId="0" applyNumberFormat="1" applyFont="1" applyBorder="1" applyAlignment="1">
      <alignment horizontal="left"/>
    </xf>
    <xf numFmtId="38" fontId="25" fillId="0" borderId="34" xfId="0" applyFont="1" applyBorder="1"/>
    <xf numFmtId="37" fontId="25" fillId="0" borderId="34" xfId="0" applyNumberFormat="1" applyFont="1" applyFill="1" applyBorder="1" applyProtection="1">
      <protection locked="0"/>
    </xf>
    <xf numFmtId="38" fontId="25" fillId="0" borderId="34" xfId="0" applyFont="1" applyFill="1" applyBorder="1" applyProtection="1">
      <protection locked="0"/>
    </xf>
    <xf numFmtId="165" fontId="25" fillId="0" borderId="21" xfId="0" applyNumberFormat="1" applyFont="1" applyFill="1" applyBorder="1" applyProtection="1">
      <protection locked="0"/>
    </xf>
    <xf numFmtId="37" fontId="25" fillId="0" borderId="34" xfId="0" applyNumberFormat="1" applyFont="1" applyFill="1" applyBorder="1"/>
    <xf numFmtId="38" fontId="24" fillId="0" borderId="36" xfId="0" applyFont="1" applyBorder="1" applyAlignment="1">
      <alignment horizontal="left"/>
    </xf>
    <xf numFmtId="38" fontId="24" fillId="0" borderId="37" xfId="0" applyFont="1" applyBorder="1"/>
    <xf numFmtId="166" fontId="20" fillId="0" borderId="11" xfId="0" applyNumberFormat="1" applyFont="1" applyBorder="1"/>
    <xf numFmtId="38" fontId="20" fillId="0" borderId="11" xfId="0" applyFont="1" applyBorder="1"/>
    <xf numFmtId="166" fontId="20" fillId="0" borderId="11" xfId="0" applyNumberFormat="1" applyFont="1" applyFill="1" applyBorder="1"/>
    <xf numFmtId="38" fontId="20" fillId="0" borderId="26" xfId="0" applyFont="1" applyBorder="1"/>
    <xf numFmtId="38" fontId="28" fillId="0" borderId="38" xfId="0" applyFont="1" applyBorder="1" applyAlignment="1">
      <alignment horizontal="fill"/>
    </xf>
    <xf numFmtId="38" fontId="28" fillId="0" borderId="39" xfId="0" applyFont="1" applyBorder="1" applyAlignment="1">
      <alignment horizontal="fill"/>
    </xf>
    <xf numFmtId="38" fontId="28" fillId="0" borderId="21" xfId="0" applyFont="1" applyBorder="1" applyAlignment="1">
      <alignment horizontal="fill"/>
    </xf>
    <xf numFmtId="38" fontId="28" fillId="0" borderId="22" xfId="0" applyFont="1" applyBorder="1" applyAlignment="1">
      <alignment horizontal="fill"/>
    </xf>
    <xf numFmtId="167" fontId="24" fillId="0" borderId="20" xfId="0" applyNumberFormat="1" applyFont="1" applyFill="1" applyBorder="1" applyAlignment="1">
      <alignment horizontal="center"/>
    </xf>
    <xf numFmtId="1" fontId="24" fillId="0" borderId="12" xfId="0" applyNumberFormat="1" applyFont="1" applyFill="1" applyBorder="1" applyAlignment="1">
      <alignment horizontal="center"/>
    </xf>
    <xf numFmtId="38" fontId="24" fillId="0" borderId="27" xfId="0" applyFont="1" applyFill="1" applyBorder="1" applyAlignment="1">
      <alignment horizontal="left"/>
    </xf>
    <xf numFmtId="167" fontId="24" fillId="0" borderId="31" xfId="0" applyNumberFormat="1" applyFont="1" applyFill="1" applyBorder="1" applyAlignment="1">
      <alignment horizontal="center"/>
    </xf>
    <xf numFmtId="1" fontId="24" fillId="0" borderId="29" xfId="0" applyNumberFormat="1" applyFont="1" applyFill="1" applyBorder="1" applyAlignment="1">
      <alignment horizontal="center"/>
    </xf>
    <xf numFmtId="38" fontId="24" fillId="0" borderId="17" xfId="0" applyFont="1" applyBorder="1" applyAlignment="1">
      <alignment horizontal="center" wrapText="1"/>
    </xf>
    <xf numFmtId="38" fontId="24" fillId="0" borderId="11" xfId="0" applyFont="1" applyBorder="1" applyAlignment="1">
      <alignment horizontal="center" wrapText="1"/>
    </xf>
    <xf numFmtId="38" fontId="24" fillId="0" borderId="12" xfId="0" applyFont="1" applyBorder="1" applyAlignment="1">
      <alignment horizontal="center" wrapText="1"/>
    </xf>
    <xf numFmtId="38" fontId="24" fillId="0" borderId="16" xfId="0" applyFont="1" applyBorder="1" applyAlignment="1">
      <alignment horizontal="center" wrapText="1"/>
    </xf>
    <xf numFmtId="168" fontId="23" fillId="0" borderId="18" xfId="0" applyNumberFormat="1" applyFont="1" applyBorder="1"/>
    <xf numFmtId="168" fontId="25" fillId="0" borderId="10" xfId="0" applyNumberFormat="1" applyFont="1" applyBorder="1"/>
    <xf numFmtId="168" fontId="25" fillId="0" borderId="10" xfId="0" applyNumberFormat="1" applyFont="1" applyFill="1" applyBorder="1" applyProtection="1">
      <protection locked="0"/>
    </xf>
    <xf numFmtId="168" fontId="25" fillId="0" borderId="10" xfId="0" applyNumberFormat="1" applyFont="1" applyFill="1" applyBorder="1"/>
    <xf numFmtId="169" fontId="23" fillId="0" borderId="10" xfId="0" applyNumberFormat="1" applyFont="1" applyBorder="1" applyProtection="1">
      <protection locked="0"/>
    </xf>
    <xf numFmtId="169" fontId="23" fillId="0" borderId="10" xfId="0" applyNumberFormat="1" applyFont="1" applyFill="1" applyBorder="1" applyProtection="1">
      <protection locked="0"/>
    </xf>
    <xf numFmtId="169" fontId="23" fillId="0" borderId="10" xfId="0" applyNumberFormat="1" applyFont="1" applyBorder="1"/>
    <xf numFmtId="169" fontId="23" fillId="0" borderId="10" xfId="0" applyNumberFormat="1" applyFont="1" applyFill="1" applyBorder="1"/>
    <xf numFmtId="169" fontId="23" fillId="0" borderId="21" xfId="0" applyNumberFormat="1" applyFont="1" applyBorder="1"/>
    <xf numFmtId="169" fontId="23" fillId="0" borderId="21" xfId="0" applyNumberFormat="1" applyFont="1" applyFill="1" applyBorder="1"/>
    <xf numFmtId="169" fontId="23" fillId="0" borderId="34" xfId="0" applyNumberFormat="1" applyFont="1" applyBorder="1"/>
    <xf numFmtId="169" fontId="23" fillId="0" borderId="34" xfId="0" applyNumberFormat="1" applyFont="1" applyFill="1" applyBorder="1"/>
    <xf numFmtId="169" fontId="23" fillId="0" borderId="10" xfId="0" applyNumberFormat="1" applyFont="1" applyBorder="1" applyAlignment="1">
      <alignment horizontal="right"/>
    </xf>
    <xf numFmtId="169" fontId="27" fillId="0" borderId="10" xfId="0" applyNumberFormat="1" applyFont="1" applyBorder="1"/>
    <xf numFmtId="169" fontId="24" fillId="0" borderId="10" xfId="0" applyNumberFormat="1" applyFont="1" applyFill="1" applyBorder="1"/>
    <xf numFmtId="169" fontId="23" fillId="0" borderId="10" xfId="0" applyNumberFormat="1" applyFont="1" applyFill="1" applyBorder="1" applyAlignment="1">
      <alignment horizontal="right"/>
    </xf>
    <xf numFmtId="169" fontId="23" fillId="0" borderId="30" xfId="0" applyNumberFormat="1" applyFont="1" applyFill="1" applyBorder="1" applyProtection="1">
      <protection locked="0"/>
    </xf>
    <xf numFmtId="169" fontId="23" fillId="0" borderId="11" xfId="0" applyNumberFormat="1" applyFont="1" applyBorder="1"/>
    <xf numFmtId="169" fontId="23" fillId="0" borderId="11" xfId="0" applyNumberFormat="1" applyFont="1" applyFill="1" applyBorder="1"/>
    <xf numFmtId="169" fontId="23" fillId="0" borderId="21" xfId="0" applyNumberFormat="1" applyFont="1" applyBorder="1" applyProtection="1">
      <protection locked="0"/>
    </xf>
    <xf numFmtId="169" fontId="23" fillId="0" borderId="21" xfId="0" applyNumberFormat="1" applyFont="1" applyFill="1" applyBorder="1" applyProtection="1">
      <protection locked="0"/>
    </xf>
    <xf numFmtId="169" fontId="23" fillId="0" borderId="10" xfId="0" applyNumberFormat="1" applyFont="1" applyFill="1" applyBorder="1" applyAlignment="1" applyProtection="1">
      <alignment horizontal="right"/>
      <protection locked="0"/>
    </xf>
    <xf numFmtId="169" fontId="23" fillId="0" borderId="30" xfId="0" applyNumberFormat="1" applyFont="1" applyFill="1" applyBorder="1" applyAlignment="1">
      <alignment horizontal="right"/>
    </xf>
    <xf numFmtId="38" fontId="24" fillId="0" borderId="0" xfId="0" quotePrefix="1" applyFont="1" applyAlignment="1"/>
    <xf numFmtId="38" fontId="0" fillId="0" borderId="0" xfId="0" applyAlignment="1"/>
    <xf numFmtId="0" fontId="24" fillId="0" borderId="40" xfId="43" applyFont="1" applyBorder="1" applyAlignment="1">
      <alignment horizontal="center" wrapText="1"/>
    </xf>
    <xf numFmtId="0" fontId="24" fillId="0" borderId="41" xfId="43" applyFont="1" applyBorder="1" applyAlignment="1">
      <alignment horizontal="center"/>
    </xf>
    <xf numFmtId="0" fontId="24" fillId="0" borderId="34" xfId="43" applyFont="1" applyBorder="1" applyAlignment="1">
      <alignment horizontal="center" wrapText="1"/>
    </xf>
    <xf numFmtId="0" fontId="24" fillId="18" borderId="15" xfId="43" applyFont="1" applyFill="1" applyBorder="1" applyAlignment="1">
      <alignment horizontal="center"/>
    </xf>
    <xf numFmtId="0" fontId="24" fillId="0" borderId="15" xfId="43" applyFont="1" applyBorder="1" applyAlignment="1">
      <alignment horizontal="center" wrapText="1"/>
    </xf>
    <xf numFmtId="0" fontId="24" fillId="0" borderId="35" xfId="43" applyFont="1" applyBorder="1" applyAlignment="1">
      <alignment horizontal="center" wrapText="1"/>
    </xf>
    <xf numFmtId="0" fontId="1" fillId="0" borderId="0" xfId="43"/>
    <xf numFmtId="0" fontId="28" fillId="0" borderId="42" xfId="43" applyFont="1" applyBorder="1" applyAlignment="1">
      <alignment horizontal="fill"/>
    </xf>
    <xf numFmtId="0" fontId="28" fillId="0" borderId="21" xfId="43" applyFont="1" applyBorder="1" applyAlignment="1">
      <alignment horizontal="fill"/>
    </xf>
    <xf numFmtId="0" fontId="24" fillId="18" borderId="29" xfId="43" applyFont="1" applyFill="1" applyBorder="1" applyAlignment="1">
      <alignment horizontal="center"/>
    </xf>
    <xf numFmtId="0" fontId="28" fillId="0" borderId="22" xfId="43" applyFont="1" applyBorder="1" applyAlignment="1">
      <alignment horizontal="fill"/>
    </xf>
    <xf numFmtId="0" fontId="24" fillId="0" borderId="36" xfId="43" applyFont="1" applyBorder="1" applyAlignment="1">
      <alignment horizontal="left"/>
    </xf>
    <xf numFmtId="0" fontId="24" fillId="0" borderId="37" xfId="43" applyFont="1" applyBorder="1"/>
    <xf numFmtId="168" fontId="20" fillId="0" borderId="11" xfId="43" applyNumberFormat="1" applyFont="1" applyBorder="1"/>
    <xf numFmtId="0" fontId="24" fillId="18" borderId="12" xfId="43" applyFont="1" applyFill="1" applyBorder="1" applyAlignment="1">
      <alignment horizontal="center"/>
    </xf>
    <xf numFmtId="0" fontId="20" fillId="0" borderId="11" xfId="43" applyFont="1" applyBorder="1"/>
    <xf numFmtId="166" fontId="20" fillId="0" borderId="11" xfId="43" applyNumberFormat="1" applyFont="1" applyFill="1" applyBorder="1"/>
    <xf numFmtId="0" fontId="20" fillId="0" borderId="43" xfId="43" applyFont="1" applyBorder="1"/>
    <xf numFmtId="0" fontId="20" fillId="0" borderId="26" xfId="43" applyFont="1" applyBorder="1"/>
    <xf numFmtId="167" fontId="24" fillId="0" borderId="19" xfId="43" applyNumberFormat="1" applyFont="1" applyBorder="1" applyAlignment="1">
      <alignment horizontal="center"/>
    </xf>
    <xf numFmtId="0" fontId="24" fillId="0" borderId="10" xfId="43" applyFont="1" applyFill="1" applyBorder="1"/>
    <xf numFmtId="169" fontId="23" fillId="19" borderId="10" xfId="43" applyNumberFormat="1" applyFont="1" applyFill="1" applyBorder="1" applyProtection="1">
      <protection locked="0"/>
    </xf>
    <xf numFmtId="169" fontId="23" fillId="0" borderId="10" xfId="43" applyNumberFormat="1" applyFont="1" applyFill="1" applyBorder="1" applyProtection="1">
      <protection locked="0"/>
    </xf>
    <xf numFmtId="37" fontId="25" fillId="0" borderId="10" xfId="43" applyNumberFormat="1" applyFont="1" applyBorder="1"/>
    <xf numFmtId="37" fontId="25" fillId="0" borderId="10" xfId="43" applyNumberFormat="1" applyFont="1" applyFill="1" applyBorder="1"/>
    <xf numFmtId="37" fontId="25" fillId="0" borderId="10" xfId="43" applyNumberFormat="1" applyFont="1" applyFill="1" applyBorder="1" applyProtection="1">
      <protection locked="0"/>
    </xf>
    <xf numFmtId="5" fontId="23" fillId="0" borderId="10" xfId="43" applyNumberFormat="1" applyFont="1" applyBorder="1"/>
    <xf numFmtId="5" fontId="23" fillId="0" borderId="44" xfId="43" applyNumberFormat="1" applyFont="1" applyBorder="1"/>
    <xf numFmtId="5" fontId="23" fillId="0" borderId="18" xfId="43" applyNumberFormat="1" applyFont="1" applyBorder="1"/>
    <xf numFmtId="167" fontId="24" fillId="0" borderId="19" xfId="43" applyNumberFormat="1" applyFont="1" applyFill="1" applyBorder="1" applyAlignment="1">
      <alignment horizontal="center"/>
    </xf>
    <xf numFmtId="0" fontId="24" fillId="0" borderId="10" xfId="43" applyFont="1" applyFill="1" applyBorder="1" applyAlignment="1">
      <alignment horizontal="left"/>
    </xf>
    <xf numFmtId="0" fontId="24" fillId="0" borderId="20" xfId="43" applyFont="1" applyBorder="1" applyAlignment="1">
      <alignment horizontal="left"/>
    </xf>
    <xf numFmtId="0" fontId="24" fillId="0" borderId="13" xfId="43" applyFont="1" applyFill="1" applyBorder="1"/>
    <xf numFmtId="169" fontId="23" fillId="19" borderId="10" xfId="43" applyNumberFormat="1" applyFont="1" applyFill="1" applyBorder="1"/>
    <xf numFmtId="169" fontId="23" fillId="0" borderId="10" xfId="43" applyNumberFormat="1" applyFont="1" applyBorder="1"/>
    <xf numFmtId="0" fontId="25" fillId="0" borderId="10" xfId="43" applyFont="1" applyBorder="1"/>
    <xf numFmtId="37" fontId="24" fillId="0" borderId="10" xfId="43" applyNumberFormat="1" applyFont="1" applyFill="1" applyBorder="1"/>
    <xf numFmtId="169" fontId="23" fillId="0" borderId="10" xfId="43" applyNumberFormat="1" applyFont="1" applyFill="1" applyBorder="1"/>
    <xf numFmtId="1" fontId="25" fillId="0" borderId="10" xfId="43" applyNumberFormat="1" applyFont="1" applyBorder="1"/>
    <xf numFmtId="0" fontId="24" fillId="0" borderId="24" xfId="43" applyFont="1" applyBorder="1" applyAlignment="1">
      <alignment horizontal="left"/>
    </xf>
    <xf numFmtId="0" fontId="24" fillId="0" borderId="25" xfId="43" applyFont="1" applyFill="1" applyBorder="1"/>
    <xf numFmtId="169" fontId="23" fillId="19" borderId="21" xfId="43" applyNumberFormat="1" applyFont="1" applyFill="1" applyBorder="1"/>
    <xf numFmtId="169" fontId="23" fillId="0" borderId="21" xfId="43" applyNumberFormat="1" applyFont="1" applyBorder="1"/>
    <xf numFmtId="0" fontId="25" fillId="0" borderId="21" xfId="43" applyFont="1" applyBorder="1"/>
    <xf numFmtId="37" fontId="25" fillId="0" borderId="21" xfId="43" applyNumberFormat="1" applyFont="1" applyFill="1" applyBorder="1"/>
    <xf numFmtId="37" fontId="26" fillId="0" borderId="21" xfId="43" applyNumberFormat="1" applyFont="1" applyFill="1" applyBorder="1" applyProtection="1">
      <protection locked="0"/>
    </xf>
    <xf numFmtId="37" fontId="25" fillId="0" borderId="21" xfId="43" applyNumberFormat="1" applyFont="1" applyFill="1" applyBorder="1" applyProtection="1">
      <protection locked="0"/>
    </xf>
    <xf numFmtId="170" fontId="23" fillId="0" borderId="21" xfId="43" applyNumberFormat="1" applyFont="1" applyFill="1" applyBorder="1"/>
    <xf numFmtId="5" fontId="23" fillId="0" borderId="22" xfId="43" applyNumberFormat="1" applyFont="1" applyBorder="1"/>
    <xf numFmtId="0" fontId="24" fillId="0" borderId="32" xfId="43" applyFont="1" applyBorder="1" applyAlignment="1">
      <alignment horizontal="left"/>
    </xf>
    <xf numFmtId="0" fontId="24" fillId="0" borderId="33" xfId="43" applyFont="1" applyFill="1" applyBorder="1"/>
    <xf numFmtId="169" fontId="23" fillId="19" borderId="34" xfId="43" applyNumberFormat="1" applyFont="1" applyFill="1" applyBorder="1"/>
    <xf numFmtId="169" fontId="23" fillId="0" borderId="34" xfId="43" applyNumberFormat="1" applyFont="1" applyBorder="1"/>
    <xf numFmtId="0" fontId="25" fillId="0" borderId="34" xfId="43" applyFont="1" applyBorder="1"/>
    <xf numFmtId="37" fontId="25" fillId="0" borderId="34" xfId="43" applyNumberFormat="1" applyFont="1" applyFill="1" applyBorder="1"/>
    <xf numFmtId="37" fontId="26" fillId="0" borderId="34" xfId="43" applyNumberFormat="1" applyFont="1" applyFill="1" applyBorder="1" applyProtection="1">
      <protection locked="0"/>
    </xf>
    <xf numFmtId="37" fontId="25" fillId="0" borderId="34" xfId="43" applyNumberFormat="1" applyFont="1" applyFill="1" applyBorder="1" applyProtection="1">
      <protection locked="0"/>
    </xf>
    <xf numFmtId="5" fontId="23" fillId="0" borderId="34" xfId="43" applyNumberFormat="1" applyFont="1" applyBorder="1"/>
    <xf numFmtId="5" fontId="23" fillId="0" borderId="45" xfId="43" applyNumberFormat="1" applyFont="1" applyBorder="1"/>
    <xf numFmtId="5" fontId="23" fillId="0" borderId="35" xfId="43" applyNumberFormat="1" applyFont="1" applyBorder="1"/>
    <xf numFmtId="37" fontId="26" fillId="0" borderId="10" xfId="43" applyNumberFormat="1" applyFont="1" applyFill="1" applyBorder="1" applyProtection="1">
      <protection locked="0"/>
    </xf>
    <xf numFmtId="170" fontId="23" fillId="0" borderId="10" xfId="43" applyNumberFormat="1" applyFont="1" applyFill="1" applyBorder="1"/>
    <xf numFmtId="0" fontId="24" fillId="0" borderId="20" xfId="43" applyFont="1" applyBorder="1" applyAlignment="1">
      <alignment horizontal="center"/>
    </xf>
    <xf numFmtId="169" fontId="23" fillId="0" borderId="10" xfId="43" applyNumberFormat="1" applyFont="1" applyBorder="1" applyProtection="1">
      <protection locked="0"/>
    </xf>
    <xf numFmtId="37" fontId="25" fillId="19" borderId="10" xfId="43" applyNumberFormat="1" applyFont="1" applyFill="1" applyBorder="1"/>
    <xf numFmtId="0" fontId="24" fillId="18" borderId="11" xfId="43" applyFont="1" applyFill="1" applyBorder="1" applyAlignment="1">
      <alignment horizontal="center"/>
    </xf>
    <xf numFmtId="0" fontId="24" fillId="0" borderId="27" xfId="43" applyFont="1" applyBorder="1" applyAlignment="1">
      <alignment horizontal="left"/>
    </xf>
    <xf numFmtId="0" fontId="24" fillId="0" borderId="28" xfId="43" applyFont="1" applyFill="1" applyBorder="1"/>
    <xf numFmtId="169" fontId="23" fillId="0" borderId="11" xfId="43" applyNumberFormat="1" applyFont="1" applyBorder="1"/>
    <xf numFmtId="169" fontId="23" fillId="0" borderId="11" xfId="43" applyNumberFormat="1" applyFont="1" applyFill="1" applyBorder="1"/>
    <xf numFmtId="37" fontId="25" fillId="0" borderId="11" xfId="43" applyNumberFormat="1" applyFont="1" applyBorder="1"/>
    <xf numFmtId="37" fontId="25" fillId="0" borderId="11" xfId="43" applyNumberFormat="1" applyFont="1" applyFill="1" applyBorder="1"/>
    <xf numFmtId="37" fontId="25" fillId="0" borderId="11" xfId="43" applyNumberFormat="1" applyFont="1" applyFill="1" applyBorder="1" applyProtection="1">
      <protection locked="0"/>
    </xf>
    <xf numFmtId="5" fontId="23" fillId="0" borderId="11" xfId="43" applyNumberFormat="1" applyFont="1" applyBorder="1"/>
    <xf numFmtId="5" fontId="23" fillId="0" borderId="26" xfId="43" applyNumberFormat="1" applyFont="1" applyBorder="1"/>
    <xf numFmtId="5" fontId="23" fillId="0" borderId="44" xfId="43" applyNumberFormat="1" applyFont="1" applyFill="1" applyBorder="1"/>
    <xf numFmtId="0" fontId="24" fillId="0" borderId="23" xfId="43" applyFont="1" applyBorder="1" applyAlignment="1">
      <alignment horizontal="left"/>
    </xf>
    <xf numFmtId="0" fontId="24" fillId="0" borderId="0" xfId="43" applyFont="1" applyFill="1" applyBorder="1"/>
    <xf numFmtId="169" fontId="27" fillId="0" borderId="10" xfId="43" applyNumberFormat="1" applyFont="1" applyBorder="1" applyAlignment="1">
      <alignment horizontal="right"/>
    </xf>
    <xf numFmtId="168" fontId="25" fillId="0" borderId="30" xfId="43" applyNumberFormat="1" applyFont="1" applyBorder="1"/>
    <xf numFmtId="168" fontId="25" fillId="0" borderId="10" xfId="43" applyNumberFormat="1" applyFont="1" applyBorder="1"/>
    <xf numFmtId="168" fontId="25" fillId="19" borderId="30" xfId="43" applyNumberFormat="1" applyFont="1" applyFill="1" applyBorder="1"/>
    <xf numFmtId="168" fontId="25" fillId="0" borderId="10" xfId="43" applyNumberFormat="1" applyFont="1" applyFill="1" applyBorder="1" applyProtection="1">
      <protection locked="0"/>
    </xf>
    <xf numFmtId="168" fontId="25" fillId="0" borderId="30" xfId="43" applyNumberFormat="1" applyFont="1" applyFill="1" applyBorder="1"/>
    <xf numFmtId="169" fontId="27" fillId="0" borderId="10" xfId="43" applyNumberFormat="1" applyFont="1" applyBorder="1"/>
    <xf numFmtId="37" fontId="25" fillId="0" borderId="30" xfId="43" applyNumberFormat="1" applyFont="1" applyBorder="1"/>
    <xf numFmtId="37" fontId="25" fillId="19" borderId="30" xfId="43" applyNumberFormat="1" applyFont="1" applyFill="1" applyBorder="1"/>
    <xf numFmtId="37" fontId="25" fillId="0" borderId="30" xfId="43" applyNumberFormat="1" applyFont="1" applyFill="1" applyBorder="1"/>
    <xf numFmtId="169" fontId="24" fillId="0" borderId="10" xfId="43" applyNumberFormat="1" applyFont="1" applyBorder="1"/>
    <xf numFmtId="167" fontId="24" fillId="0" borderId="31" xfId="43" applyNumberFormat="1" applyFont="1" applyBorder="1" applyAlignment="1">
      <alignment horizontal="center"/>
    </xf>
    <xf numFmtId="0" fontId="24" fillId="0" borderId="30" xfId="43" applyFont="1" applyFill="1" applyBorder="1"/>
    <xf numFmtId="169" fontId="23" fillId="0" borderId="30" xfId="43" applyNumberFormat="1" applyFont="1" applyBorder="1"/>
    <xf numFmtId="169" fontId="23" fillId="0" borderId="30" xfId="43" applyNumberFormat="1" applyFont="1" applyFill="1" applyBorder="1"/>
    <xf numFmtId="37" fontId="26" fillId="0" borderId="21" xfId="43" applyNumberFormat="1" applyFont="1" applyFill="1" applyBorder="1"/>
    <xf numFmtId="170" fontId="23" fillId="0" borderId="21" xfId="43" applyNumberFormat="1" applyFont="1" applyBorder="1"/>
    <xf numFmtId="5" fontId="23" fillId="0" borderId="21" xfId="43" applyNumberFormat="1" applyFont="1" applyBorder="1"/>
    <xf numFmtId="0" fontId="24" fillId="0" borderId="32" xfId="43" applyFont="1" applyBorder="1" applyAlignment="1">
      <alignment horizontal="center"/>
    </xf>
    <xf numFmtId="0" fontId="24" fillId="0" borderId="20" xfId="43" applyFont="1" applyFill="1" applyBorder="1" applyAlignment="1">
      <alignment horizontal="left"/>
    </xf>
    <xf numFmtId="0" fontId="24" fillId="0" borderId="20" xfId="43" applyFont="1" applyFill="1" applyBorder="1" applyAlignment="1">
      <alignment horizontal="center"/>
    </xf>
    <xf numFmtId="0" fontId="26" fillId="0" borderId="10" xfId="43" applyFont="1" applyFill="1" applyBorder="1" applyProtection="1">
      <protection locked="0"/>
    </xf>
    <xf numFmtId="0" fontId="25" fillId="0" borderId="10" xfId="43" applyFont="1" applyFill="1" applyBorder="1" applyProtection="1">
      <protection locked="0"/>
    </xf>
    <xf numFmtId="0" fontId="24" fillId="0" borderId="23" xfId="43" applyFont="1" applyFill="1" applyBorder="1" applyAlignment="1">
      <alignment horizontal="left"/>
    </xf>
    <xf numFmtId="169" fontId="27" fillId="0" borderId="10" xfId="43" applyNumberFormat="1" applyFont="1" applyFill="1" applyBorder="1" applyAlignment="1">
      <alignment horizontal="right"/>
    </xf>
    <xf numFmtId="168" fontId="25" fillId="0" borderId="10" xfId="43" applyNumberFormat="1" applyFont="1" applyFill="1" applyBorder="1"/>
    <xf numFmtId="0" fontId="1" fillId="0" borderId="0" xfId="43" applyFill="1"/>
    <xf numFmtId="170" fontId="23" fillId="0" borderId="18" xfId="43" applyNumberFormat="1" applyFont="1" applyFill="1" applyBorder="1"/>
    <xf numFmtId="167" fontId="24" fillId="0" borderId="20" xfId="43" applyNumberFormat="1" applyFont="1" applyBorder="1" applyAlignment="1">
      <alignment horizontal="left"/>
    </xf>
    <xf numFmtId="0" fontId="24" fillId="0" borderId="10" xfId="43" applyFont="1" applyBorder="1"/>
    <xf numFmtId="167" fontId="24" fillId="19" borderId="20" xfId="43" applyNumberFormat="1" applyFont="1" applyFill="1" applyBorder="1" applyAlignment="1">
      <alignment horizontal="center"/>
    </xf>
    <xf numFmtId="167" fontId="24" fillId="0" borderId="10" xfId="43" applyNumberFormat="1" applyFont="1" applyFill="1" applyBorder="1" applyAlignment="1">
      <alignment horizontal="left"/>
    </xf>
    <xf numFmtId="169" fontId="23" fillId="19" borderId="10" xfId="43" applyNumberFormat="1" applyFont="1" applyFill="1" applyBorder="1" applyAlignment="1">
      <alignment horizontal="right"/>
    </xf>
    <xf numFmtId="169" fontId="23" fillId="0" borderId="10" xfId="43" applyNumberFormat="1" applyFont="1" applyFill="1" applyBorder="1" applyAlignment="1">
      <alignment horizontal="right"/>
    </xf>
    <xf numFmtId="38" fontId="25" fillId="0" borderId="10" xfId="44" applyNumberFormat="1" applyFont="1" applyFill="1" applyBorder="1" applyAlignment="1">
      <alignment horizontal="right"/>
    </xf>
    <xf numFmtId="0" fontId="24" fillId="19" borderId="10" xfId="43" applyFont="1" applyFill="1" applyBorder="1"/>
    <xf numFmtId="167" fontId="24" fillId="19" borderId="19" xfId="43" applyNumberFormat="1" applyFont="1" applyFill="1" applyBorder="1" applyAlignment="1">
      <alignment horizontal="center"/>
    </xf>
    <xf numFmtId="0" fontId="24" fillId="19" borderId="13" xfId="43" applyFont="1" applyFill="1" applyBorder="1"/>
    <xf numFmtId="167" fontId="24" fillId="0" borderId="24" xfId="43" applyNumberFormat="1" applyFont="1" applyBorder="1" applyAlignment="1">
      <alignment horizontal="left"/>
    </xf>
    <xf numFmtId="169" fontId="23" fillId="0" borderId="21" xfId="43" applyNumberFormat="1" applyFont="1" applyFill="1" applyBorder="1"/>
    <xf numFmtId="37" fontId="25" fillId="0" borderId="21" xfId="43" applyNumberFormat="1" applyFont="1" applyBorder="1"/>
    <xf numFmtId="170" fontId="23" fillId="0" borderId="22" xfId="43" applyNumberFormat="1" applyFont="1" applyFill="1" applyBorder="1"/>
    <xf numFmtId="169" fontId="23" fillId="0" borderId="34" xfId="43" applyNumberFormat="1" applyFont="1" applyFill="1" applyBorder="1"/>
    <xf numFmtId="37" fontId="25" fillId="0" borderId="34" xfId="43" applyNumberFormat="1" applyFont="1" applyBorder="1"/>
    <xf numFmtId="0" fontId="24" fillId="0" borderId="34" xfId="43" applyFont="1" applyBorder="1"/>
    <xf numFmtId="170" fontId="23" fillId="19" borderId="10" xfId="43" applyNumberFormat="1" applyFont="1" applyFill="1" applyBorder="1"/>
    <xf numFmtId="170" fontId="23" fillId="19" borderId="18" xfId="43" applyNumberFormat="1" applyFont="1" applyFill="1" applyBorder="1"/>
    <xf numFmtId="37" fontId="26" fillId="0" borderId="10" xfId="43" applyNumberFormat="1" applyFont="1" applyFill="1" applyBorder="1"/>
    <xf numFmtId="0" fontId="25" fillId="0" borderId="34" xfId="43" applyFont="1" applyFill="1" applyBorder="1" applyProtection="1">
      <protection locked="0"/>
    </xf>
    <xf numFmtId="167" fontId="24" fillId="0" borderId="17" xfId="43" applyNumberFormat="1" applyFont="1" applyBorder="1" applyAlignment="1">
      <alignment horizontal="center"/>
    </xf>
    <xf numFmtId="0" fontId="24" fillId="0" borderId="11" xfId="43" applyFont="1" applyFill="1" applyBorder="1"/>
    <xf numFmtId="169" fontId="23" fillId="0" borderId="11" xfId="43" applyNumberFormat="1" applyFont="1" applyBorder="1" applyProtection="1">
      <protection locked="0"/>
    </xf>
    <xf numFmtId="169" fontId="23" fillId="0" borderId="11" xfId="43" applyNumberFormat="1" applyFont="1" applyFill="1" applyBorder="1" applyProtection="1">
      <protection locked="0"/>
    </xf>
    <xf numFmtId="0" fontId="25" fillId="0" borderId="10" xfId="43" applyFont="1" applyFill="1" applyBorder="1"/>
    <xf numFmtId="0" fontId="24" fillId="0" borderId="44" xfId="43" applyFont="1" applyBorder="1"/>
    <xf numFmtId="0" fontId="24" fillId="0" borderId="18" xfId="43" applyFont="1" applyBorder="1"/>
    <xf numFmtId="5" fontId="24" fillId="0" borderId="10" xfId="43" applyNumberFormat="1" applyFont="1" applyBorder="1"/>
    <xf numFmtId="170" fontId="23" fillId="0" borderId="10" xfId="43" applyNumberFormat="1" applyFont="1" applyBorder="1"/>
    <xf numFmtId="170" fontId="23" fillId="0" borderId="18" xfId="43" applyNumberFormat="1" applyFont="1" applyBorder="1"/>
    <xf numFmtId="165" fontId="25" fillId="0" borderId="10" xfId="43" applyNumberFormat="1" applyFont="1" applyFill="1" applyBorder="1" applyProtection="1">
      <protection locked="0"/>
    </xf>
    <xf numFmtId="5" fontId="25" fillId="0" borderId="10" xfId="43" applyNumberFormat="1" applyFont="1" applyBorder="1"/>
    <xf numFmtId="5" fontId="25" fillId="0" borderId="18" xfId="43" applyNumberFormat="1" applyFont="1" applyBorder="1"/>
    <xf numFmtId="5" fontId="25" fillId="0" borderId="44" xfId="43" applyNumberFormat="1" applyFont="1" applyBorder="1"/>
    <xf numFmtId="167" fontId="24" fillId="19" borderId="10" xfId="43" applyNumberFormat="1" applyFont="1" applyFill="1" applyBorder="1" applyAlignment="1">
      <alignment horizontal="left"/>
    </xf>
    <xf numFmtId="167" fontId="24" fillId="0" borderId="31" xfId="43" applyNumberFormat="1" applyFont="1" applyFill="1" applyBorder="1" applyAlignment="1">
      <alignment horizontal="center"/>
    </xf>
    <xf numFmtId="167" fontId="24" fillId="19" borderId="30" xfId="43" applyNumberFormat="1" applyFont="1" applyFill="1" applyBorder="1" applyAlignment="1">
      <alignment horizontal="left"/>
    </xf>
    <xf numFmtId="169" fontId="23" fillId="0" borderId="30" xfId="43" applyNumberFormat="1" applyFont="1" applyFill="1" applyBorder="1" applyAlignment="1">
      <alignment horizontal="right"/>
    </xf>
    <xf numFmtId="169" fontId="23" fillId="19" borderId="30" xfId="43" applyNumberFormat="1" applyFont="1" applyFill="1" applyBorder="1" applyAlignment="1">
      <alignment horizontal="right"/>
    </xf>
    <xf numFmtId="167" fontId="24" fillId="0" borderId="20" xfId="43" applyNumberFormat="1" applyFont="1" applyFill="1" applyBorder="1" applyAlignment="1">
      <alignment horizontal="center"/>
    </xf>
    <xf numFmtId="0" fontId="24" fillId="0" borderId="10" xfId="43" applyFont="1" applyBorder="1" applyAlignment="1">
      <alignment horizontal="left"/>
    </xf>
    <xf numFmtId="0" fontId="24" fillId="0" borderId="24" xfId="43" applyFont="1" applyFill="1" applyBorder="1" applyAlignment="1">
      <alignment horizontal="left"/>
    </xf>
    <xf numFmtId="0" fontId="24" fillId="0" borderId="32" xfId="43" applyFont="1" applyFill="1" applyBorder="1" applyAlignment="1">
      <alignment horizontal="center"/>
    </xf>
    <xf numFmtId="37" fontId="26" fillId="0" borderId="34" xfId="43" applyNumberFormat="1" applyFont="1" applyFill="1" applyBorder="1"/>
    <xf numFmtId="0" fontId="24" fillId="0" borderId="10" xfId="43" applyFont="1" applyFill="1" applyBorder="1" applyProtection="1">
      <protection locked="0"/>
    </xf>
    <xf numFmtId="0" fontId="24" fillId="0" borderId="21" xfId="43" applyFont="1" applyFill="1" applyBorder="1"/>
    <xf numFmtId="0" fontId="25" fillId="0" borderId="21" xfId="43" applyFont="1" applyFill="1" applyBorder="1"/>
    <xf numFmtId="0" fontId="24" fillId="0" borderId="13" xfId="43" applyFont="1" applyFill="1" applyBorder="1" applyAlignment="1">
      <alignment horizontal="left"/>
    </xf>
    <xf numFmtId="168" fontId="23" fillId="0" borderId="10" xfId="43" applyNumberFormat="1" applyFont="1" applyBorder="1" applyProtection="1">
      <protection locked="0"/>
    </xf>
    <xf numFmtId="164" fontId="23" fillId="0" borderId="10" xfId="43" applyNumberFormat="1" applyFont="1" applyBorder="1" applyProtection="1">
      <protection locked="0"/>
    </xf>
    <xf numFmtId="0" fontId="24" fillId="0" borderId="25" xfId="43" applyFont="1" applyFill="1" applyBorder="1" applyAlignment="1">
      <alignment horizontal="left"/>
    </xf>
    <xf numFmtId="164" fontId="23" fillId="0" borderId="21" xfId="43" applyNumberFormat="1" applyFont="1" applyBorder="1" applyProtection="1">
      <protection locked="0"/>
    </xf>
    <xf numFmtId="0" fontId="26" fillId="0" borderId="21" xfId="43" applyFont="1" applyFill="1" applyBorder="1" applyProtection="1">
      <protection locked="0"/>
    </xf>
    <xf numFmtId="0" fontId="25" fillId="0" borderId="21" xfId="43" applyFont="1" applyFill="1" applyBorder="1" applyProtection="1">
      <protection locked="0"/>
    </xf>
    <xf numFmtId="0" fontId="1" fillId="0" borderId="0" xfId="43" applyBorder="1"/>
    <xf numFmtId="170" fontId="1" fillId="0" borderId="0" xfId="43" applyNumberFormat="1"/>
    <xf numFmtId="0" fontId="30" fillId="0" borderId="0" xfId="43" applyFont="1" applyAlignment="1"/>
    <xf numFmtId="0" fontId="1" fillId="0" borderId="0" xfId="43" applyAlignment="1"/>
    <xf numFmtId="38" fontId="28" fillId="0" borderId="21" xfId="0" applyFont="1" applyFill="1" applyBorder="1" applyAlignment="1">
      <alignment horizontal="fill"/>
    </xf>
    <xf numFmtId="38" fontId="24" fillId="0" borderId="46" xfId="0" applyFont="1" applyBorder="1" applyAlignment="1">
      <alignment horizontal="left"/>
    </xf>
    <xf numFmtId="38" fontId="24" fillId="0" borderId="47" xfId="0" applyFont="1" applyBorder="1"/>
    <xf numFmtId="166" fontId="20" fillId="0" borderId="34" xfId="0" applyNumberFormat="1" applyFont="1" applyBorder="1"/>
    <xf numFmtId="166" fontId="20" fillId="0" borderId="34" xfId="0" applyNumberFormat="1" applyFont="1" applyFill="1" applyBorder="1"/>
    <xf numFmtId="38" fontId="20" fillId="0" borderId="34" xfId="0" applyFont="1" applyBorder="1"/>
    <xf numFmtId="38" fontId="20" fillId="0" borderId="35" xfId="0" applyFont="1" applyBorder="1"/>
    <xf numFmtId="38" fontId="24" fillId="0" borderId="44" xfId="0" applyFont="1" applyFill="1" applyBorder="1"/>
    <xf numFmtId="169" fontId="23" fillId="0" borderId="13" xfId="0" applyNumberFormat="1" applyFont="1" applyFill="1" applyBorder="1" applyProtection="1">
      <protection locked="0"/>
    </xf>
    <xf numFmtId="169" fontId="23" fillId="0" borderId="13" xfId="0" applyNumberFormat="1" applyFont="1" applyFill="1" applyBorder="1"/>
    <xf numFmtId="38" fontId="24" fillId="0" borderId="44" xfId="0" applyFont="1" applyFill="1" applyBorder="1" applyAlignment="1">
      <alignment horizontal="left"/>
    </xf>
    <xf numFmtId="169" fontId="27" fillId="0" borderId="10" xfId="0" applyNumberFormat="1" applyFont="1" applyBorder="1" applyAlignment="1">
      <alignment horizontal="right"/>
    </xf>
    <xf numFmtId="169" fontId="24" fillId="0" borderId="10" xfId="0" applyNumberFormat="1" applyFont="1" applyBorder="1"/>
    <xf numFmtId="169" fontId="23" fillId="0" borderId="30" xfId="0" applyNumberFormat="1" applyFont="1" applyFill="1" applyBorder="1"/>
    <xf numFmtId="169" fontId="27" fillId="0" borderId="10" xfId="0" applyNumberFormat="1" applyFont="1" applyFill="1" applyBorder="1" applyAlignment="1">
      <alignment horizontal="right"/>
    </xf>
    <xf numFmtId="37" fontId="31" fillId="0" borderId="0" xfId="0" applyNumberFormat="1" applyFont="1" applyFill="1" applyBorder="1" applyProtection="1">
      <protection locked="0"/>
    </xf>
    <xf numFmtId="38" fontId="31" fillId="0" borderId="0" xfId="0" applyFont="1" applyFill="1" applyBorder="1" applyProtection="1">
      <protection locked="0"/>
    </xf>
    <xf numFmtId="37" fontId="31" fillId="0" borderId="0" xfId="0" applyNumberFormat="1" applyFont="1" applyFill="1"/>
    <xf numFmtId="38" fontId="24" fillId="0" borderId="23" xfId="0" applyFont="1" applyFill="1" applyBorder="1" applyAlignment="1">
      <alignment horizontal="left"/>
    </xf>
    <xf numFmtId="170" fontId="0" fillId="0" borderId="0" xfId="0" applyNumberFormat="1" applyFont="1" applyFill="1" applyBorder="1" applyProtection="1">
      <protection locked="0"/>
    </xf>
    <xf numFmtId="169" fontId="23" fillId="0" borderId="11" xfId="0" applyNumberFormat="1" applyFont="1" applyBorder="1" applyProtection="1">
      <protection locked="0"/>
    </xf>
    <xf numFmtId="38" fontId="24" fillId="0" borderId="48" xfId="0" applyFont="1" applyFill="1" applyBorder="1"/>
    <xf numFmtId="167" fontId="24" fillId="0" borderId="27" xfId="0" applyNumberFormat="1" applyFont="1" applyBorder="1" applyAlignment="1">
      <alignment horizontal="left"/>
    </xf>
    <xf numFmtId="169" fontId="23" fillId="0" borderId="11" xfId="0" applyNumberFormat="1" applyFont="1" applyFill="1" applyBorder="1" applyProtection="1">
      <protection locked="0"/>
    </xf>
    <xf numFmtId="5" fontId="24" fillId="0" borderId="10" xfId="0" applyNumberFormat="1" applyFont="1" applyBorder="1"/>
    <xf numFmtId="169" fontId="23" fillId="0" borderId="49" xfId="0" applyNumberFormat="1" applyFont="1" applyFill="1" applyBorder="1"/>
    <xf numFmtId="164" fontId="23" fillId="0" borderId="10" xfId="0" applyNumberFormat="1" applyFont="1" applyFill="1" applyBorder="1" applyProtection="1">
      <protection locked="0"/>
    </xf>
    <xf numFmtId="38" fontId="24" fillId="0" borderId="0" xfId="0" applyFont="1" applyAlignment="1">
      <alignment vertical="top"/>
    </xf>
    <xf numFmtId="38" fontId="0" fillId="0" borderId="0" xfId="0" applyAlignment="1">
      <alignment wrapText="1"/>
    </xf>
    <xf numFmtId="0" fontId="24" fillId="0" borderId="17" xfId="43" applyFont="1" applyBorder="1" applyAlignment="1">
      <alignment horizontal="center" wrapText="1"/>
    </xf>
    <xf numFmtId="0" fontId="24" fillId="0" borderId="14" xfId="43" applyFont="1" applyBorder="1" applyAlignment="1">
      <alignment horizontal="center"/>
    </xf>
    <xf numFmtId="0" fontId="24" fillId="0" borderId="11" xfId="43" applyFont="1" applyBorder="1" applyAlignment="1">
      <alignment horizontal="center" wrapText="1"/>
    </xf>
    <xf numFmtId="0" fontId="24" fillId="0" borderId="12" xfId="43" applyFont="1" applyBorder="1" applyAlignment="1">
      <alignment horizontal="center" wrapText="1"/>
    </xf>
    <xf numFmtId="0" fontId="24" fillId="0" borderId="26" xfId="43" applyFont="1" applyBorder="1" applyAlignment="1">
      <alignment horizontal="center" wrapText="1"/>
    </xf>
    <xf numFmtId="0" fontId="28" fillId="0" borderId="38" xfId="43" applyFont="1" applyBorder="1" applyAlignment="1">
      <alignment horizontal="fill"/>
    </xf>
    <xf numFmtId="0" fontId="28" fillId="0" borderId="39" xfId="43" applyFont="1" applyBorder="1" applyAlignment="1">
      <alignment horizontal="fill"/>
    </xf>
    <xf numFmtId="0" fontId="28" fillId="0" borderId="50" xfId="43" applyFont="1" applyBorder="1" applyAlignment="1">
      <alignment horizontal="fill"/>
    </xf>
    <xf numFmtId="0" fontId="24" fillId="0" borderId="46" xfId="43" applyFont="1" applyBorder="1" applyAlignment="1">
      <alignment horizontal="left"/>
    </xf>
    <xf numFmtId="0" fontId="24" fillId="0" borderId="47" xfId="43" applyFont="1" applyBorder="1"/>
    <xf numFmtId="166" fontId="20" fillId="0" borderId="34" xfId="43" applyNumberFormat="1" applyFont="1" applyBorder="1"/>
    <xf numFmtId="0" fontId="20" fillId="0" borderId="34" xfId="43" applyFont="1" applyBorder="1"/>
    <xf numFmtId="166" fontId="20" fillId="0" borderId="34" xfId="43" applyNumberFormat="1" applyFont="1" applyFill="1" applyBorder="1"/>
    <xf numFmtId="0" fontId="20" fillId="0" borderId="45" xfId="43" applyFont="1" applyBorder="1"/>
    <xf numFmtId="0" fontId="20" fillId="0" borderId="35" xfId="43" applyFont="1" applyBorder="1"/>
    <xf numFmtId="0" fontId="30" fillId="0" borderId="0" xfId="43" applyFont="1" applyBorder="1"/>
    <xf numFmtId="169" fontId="23" fillId="0" borderId="13" xfId="43" applyNumberFormat="1" applyFont="1" applyBorder="1" applyProtection="1">
      <protection locked="0"/>
    </xf>
    <xf numFmtId="5" fontId="23" fillId="0" borderId="34" xfId="43" applyNumberFormat="1" applyFont="1" applyFill="1" applyBorder="1"/>
    <xf numFmtId="5" fontId="23" fillId="0" borderId="35" xfId="43" applyNumberFormat="1" applyFont="1" applyFill="1" applyBorder="1"/>
    <xf numFmtId="169" fontId="23" fillId="0" borderId="10" xfId="43" applyNumberFormat="1" applyFont="1" applyBorder="1" applyAlignment="1">
      <alignment horizontal="right"/>
    </xf>
    <xf numFmtId="0" fontId="24" fillId="0" borderId="21" xfId="43" applyFont="1" applyBorder="1"/>
    <xf numFmtId="167" fontId="24" fillId="0" borderId="32" xfId="43" applyNumberFormat="1" applyFont="1" applyBorder="1" applyAlignment="1">
      <alignment horizontal="left"/>
    </xf>
    <xf numFmtId="37" fontId="25" fillId="0" borderId="10" xfId="43" applyNumberFormat="1" applyFont="1" applyBorder="1" applyAlignment="1">
      <alignment horizontal="right"/>
    </xf>
    <xf numFmtId="37" fontId="25" fillId="0" borderId="10" xfId="43" applyNumberFormat="1" applyFont="1" applyFill="1" applyBorder="1" applyAlignment="1">
      <alignment horizontal="right"/>
    </xf>
    <xf numFmtId="0" fontId="30" fillId="0" borderId="10" xfId="43" applyFont="1" applyBorder="1"/>
    <xf numFmtId="0" fontId="30" fillId="0" borderId="19" xfId="43" applyFont="1" applyBorder="1" applyAlignment="1">
      <alignment horizontal="center"/>
    </xf>
    <xf numFmtId="167" fontId="24" fillId="19" borderId="51" xfId="43" applyNumberFormat="1" applyFont="1" applyFill="1" applyBorder="1" applyAlignment="1">
      <alignment horizontal="center"/>
    </xf>
    <xf numFmtId="169" fontId="23" fillId="0" borderId="11" xfId="43" applyNumberFormat="1" applyFont="1" applyFill="1" applyBorder="1" applyAlignment="1">
      <alignment horizontal="right"/>
    </xf>
    <xf numFmtId="167" fontId="24" fillId="19" borderId="31" xfId="43" applyNumberFormat="1" applyFont="1" applyFill="1" applyBorder="1" applyAlignment="1">
      <alignment horizontal="center"/>
    </xf>
    <xf numFmtId="3" fontId="25" fillId="0" borderId="10" xfId="43" applyNumberFormat="1" applyFont="1" applyBorder="1" applyAlignment="1">
      <alignment horizontal="right"/>
    </xf>
    <xf numFmtId="37" fontId="25" fillId="0" borderId="10" xfId="43" applyNumberFormat="1" applyFont="1" applyBorder="1" applyAlignment="1"/>
    <xf numFmtId="37" fontId="25" fillId="0" borderId="10" xfId="43" applyNumberFormat="1" applyFont="1" applyFill="1" applyBorder="1" applyAlignment="1"/>
    <xf numFmtId="167" fontId="24" fillId="0" borderId="20" xfId="43" applyNumberFormat="1" applyFont="1" applyFill="1" applyBorder="1" applyAlignment="1">
      <alignment horizontal="left"/>
    </xf>
    <xf numFmtId="5" fontId="23" fillId="0" borderId="10" xfId="43" applyNumberFormat="1" applyFont="1" applyFill="1" applyBorder="1"/>
    <xf numFmtId="5" fontId="23" fillId="0" borderId="18" xfId="43" applyNumberFormat="1" applyFont="1" applyFill="1" applyBorder="1"/>
    <xf numFmtId="167" fontId="24" fillId="0" borderId="24" xfId="43" applyNumberFormat="1" applyFont="1" applyFill="1" applyBorder="1" applyAlignment="1">
      <alignment horizontal="left"/>
    </xf>
    <xf numFmtId="169" fontId="23" fillId="0" borderId="21" xfId="43" applyNumberFormat="1" applyFont="1" applyFill="1" applyBorder="1" applyProtection="1">
      <protection locked="0"/>
    </xf>
    <xf numFmtId="5" fontId="23" fillId="0" borderId="22" xfId="43" applyNumberFormat="1" applyFont="1" applyFill="1" applyBorder="1"/>
    <xf numFmtId="0" fontId="24" fillId="0" borderId="32" xfId="43" applyFont="1" applyFill="1" applyBorder="1" applyAlignment="1">
      <alignment horizontal="left"/>
    </xf>
    <xf numFmtId="5" fontId="23" fillId="0" borderId="45" xfId="43" applyNumberFormat="1" applyFont="1" applyFill="1" applyBorder="1"/>
    <xf numFmtId="169" fontId="23" fillId="0" borderId="10" xfId="43" applyNumberFormat="1" applyFont="1" applyBorder="1" applyAlignment="1" applyProtection="1">
      <alignment horizontal="right"/>
      <protection locked="0"/>
    </xf>
    <xf numFmtId="169" fontId="23" fillId="0" borderId="10" xfId="43" applyNumberFormat="1" applyFont="1" applyFill="1" applyBorder="1" applyAlignment="1" applyProtection="1">
      <alignment horizontal="right"/>
      <protection locked="0"/>
    </xf>
    <xf numFmtId="167" fontId="24" fillId="0" borderId="17" xfId="43" applyNumberFormat="1" applyFont="1" applyFill="1" applyBorder="1" applyAlignment="1">
      <alignment horizontal="center"/>
    </xf>
    <xf numFmtId="5" fontId="24" fillId="0" borderId="10" xfId="43" applyNumberFormat="1" applyFont="1" applyFill="1" applyBorder="1"/>
    <xf numFmtId="165" fontId="25" fillId="0" borderId="21" xfId="43" applyNumberFormat="1" applyFont="1" applyFill="1" applyBorder="1" applyProtection="1">
      <protection locked="0"/>
    </xf>
    <xf numFmtId="0" fontId="26" fillId="0" borderId="34" xfId="43" applyFont="1" applyFill="1" applyBorder="1" applyProtection="1">
      <protection locked="0"/>
    </xf>
    <xf numFmtId="5" fontId="25" fillId="0" borderId="34" xfId="43" applyNumberFormat="1" applyFont="1" applyBorder="1"/>
    <xf numFmtId="5" fontId="25" fillId="0" borderId="45" xfId="43" applyNumberFormat="1" applyFont="1" applyBorder="1"/>
    <xf numFmtId="5" fontId="25" fillId="0" borderId="35" xfId="43" applyNumberFormat="1" applyFont="1" applyBorder="1"/>
    <xf numFmtId="167" fontId="24" fillId="0" borderId="30" xfId="43" applyNumberFormat="1" applyFont="1" applyFill="1" applyBorder="1" applyAlignment="1">
      <alignment horizontal="left"/>
    </xf>
    <xf numFmtId="5" fontId="23" fillId="0" borderId="30" xfId="43" applyNumberFormat="1" applyFont="1" applyBorder="1"/>
    <xf numFmtId="0" fontId="24" fillId="0" borderId="27" xfId="43" applyFont="1" applyBorder="1" applyAlignment="1">
      <alignment horizontal="center"/>
    </xf>
    <xf numFmtId="0" fontId="25" fillId="0" borderId="11" xfId="43" applyFont="1" applyBorder="1"/>
    <xf numFmtId="37" fontId="26" fillId="0" borderId="11" xfId="43" applyNumberFormat="1" applyFont="1" applyFill="1" applyBorder="1"/>
    <xf numFmtId="5" fontId="23" fillId="0" borderId="43" xfId="43" applyNumberFormat="1" applyFont="1" applyBorder="1"/>
    <xf numFmtId="169" fontId="23" fillId="19" borderId="30" xfId="43" applyNumberFormat="1" applyFont="1" applyFill="1" applyBorder="1" applyAlignment="1">
      <alignment horizontal="center"/>
    </xf>
    <xf numFmtId="0" fontId="30" fillId="0" borderId="0" xfId="43" applyFont="1"/>
    <xf numFmtId="37" fontId="32" fillId="0" borderId="0" xfId="43" applyNumberFormat="1" applyFont="1"/>
    <xf numFmtId="37" fontId="29" fillId="0" borderId="0" xfId="43" applyNumberFormat="1" applyFont="1"/>
    <xf numFmtId="37" fontId="30" fillId="0" borderId="0" xfId="43" applyNumberFormat="1" applyFont="1"/>
    <xf numFmtId="37" fontId="33" fillId="0" borderId="0" xfId="43" applyNumberFormat="1" applyFont="1"/>
    <xf numFmtId="38" fontId="24" fillId="0" borderId="52" xfId="0" applyFont="1" applyBorder="1" applyAlignment="1">
      <alignment horizontal="center" wrapText="1"/>
    </xf>
    <xf numFmtId="38" fontId="24" fillId="0" borderId="53" xfId="0" applyFont="1" applyBorder="1" applyAlignment="1">
      <alignment horizontal="center"/>
    </xf>
    <xf numFmtId="38" fontId="24" fillId="0" borderId="54" xfId="0" applyFont="1" applyBorder="1" applyAlignment="1">
      <alignment horizontal="center" wrapText="1"/>
    </xf>
    <xf numFmtId="1" fontId="24" fillId="18" borderId="54" xfId="0" applyNumberFormat="1" applyFont="1" applyFill="1" applyBorder="1" applyAlignment="1">
      <alignment horizontal="center"/>
    </xf>
    <xf numFmtId="38" fontId="24" fillId="0" borderId="55" xfId="0" applyFont="1" applyBorder="1" applyAlignment="1">
      <alignment horizontal="center" wrapText="1"/>
    </xf>
    <xf numFmtId="38" fontId="28" fillId="0" borderId="56" xfId="0" applyFont="1" applyBorder="1" applyAlignment="1">
      <alignment horizontal="fill"/>
    </xf>
    <xf numFmtId="38" fontId="28" fillId="0" borderId="29" xfId="0" applyFont="1" applyBorder="1" applyAlignment="1">
      <alignment horizontal="fill"/>
    </xf>
    <xf numFmtId="38" fontId="28" fillId="0" borderId="57" xfId="0" applyFont="1" applyBorder="1" applyAlignment="1">
      <alignment horizontal="fill"/>
    </xf>
    <xf numFmtId="38" fontId="24" fillId="0" borderId="58" xfId="0" applyFont="1" applyBorder="1" applyAlignment="1">
      <alignment horizontal="left"/>
    </xf>
    <xf numFmtId="38" fontId="24" fillId="0" borderId="59" xfId="0" applyFont="1" applyBorder="1"/>
    <xf numFmtId="38" fontId="24" fillId="0" borderId="11" xfId="0" applyFont="1" applyFill="1" applyBorder="1" applyAlignment="1">
      <alignment wrapText="1"/>
    </xf>
    <xf numFmtId="168" fontId="23" fillId="0" borderId="43" xfId="0" applyNumberFormat="1" applyFont="1" applyBorder="1"/>
    <xf numFmtId="168" fontId="23" fillId="0" borderId="26" xfId="0" applyNumberFormat="1" applyFont="1" applyBorder="1"/>
    <xf numFmtId="38" fontId="24" fillId="0" borderId="10" xfId="0" applyFont="1" applyFill="1" applyBorder="1" applyAlignment="1">
      <alignment wrapText="1"/>
    </xf>
    <xf numFmtId="168" fontId="23" fillId="0" borderId="44" xfId="0" applyNumberFormat="1" applyFont="1" applyBorder="1"/>
    <xf numFmtId="38" fontId="24" fillId="0" borderId="10" xfId="0" applyFont="1" applyFill="1" applyBorder="1" applyAlignment="1">
      <alignment horizontal="left" wrapText="1"/>
    </xf>
    <xf numFmtId="38" fontId="24" fillId="0" borderId="13" xfId="0" applyFont="1" applyFill="1" applyBorder="1" applyAlignment="1">
      <alignment wrapText="1"/>
    </xf>
    <xf numFmtId="37" fontId="24" fillId="0" borderId="10" xfId="0" applyNumberFormat="1" applyFont="1" applyFill="1" applyBorder="1"/>
    <xf numFmtId="168" fontId="23" fillId="0" borderId="10" xfId="0" applyNumberFormat="1" applyFont="1" applyFill="1" applyBorder="1"/>
    <xf numFmtId="168" fontId="23" fillId="0" borderId="10" xfId="0" applyNumberFormat="1" applyFont="1" applyBorder="1"/>
    <xf numFmtId="38" fontId="24" fillId="0" borderId="25" xfId="0" applyFont="1" applyFill="1" applyBorder="1" applyAlignment="1">
      <alignment wrapText="1"/>
    </xf>
    <xf numFmtId="38" fontId="24" fillId="18" borderId="29" xfId="0" applyFont="1" applyFill="1" applyBorder="1" applyAlignment="1">
      <alignment horizontal="center"/>
    </xf>
    <xf numFmtId="37" fontId="26" fillId="0" borderId="21" xfId="0" applyNumberFormat="1" applyFont="1" applyFill="1" applyBorder="1" applyProtection="1">
      <protection locked="0"/>
    </xf>
    <xf numFmtId="168" fontId="23" fillId="0" borderId="21" xfId="0" applyNumberFormat="1" applyFont="1" applyFill="1" applyBorder="1"/>
    <xf numFmtId="168" fontId="23" fillId="0" borderId="22" xfId="0" applyNumberFormat="1" applyFont="1" applyBorder="1"/>
    <xf numFmtId="38" fontId="24" fillId="0" borderId="33" xfId="0" applyFont="1" applyFill="1" applyBorder="1" applyAlignment="1">
      <alignment wrapText="1"/>
    </xf>
    <xf numFmtId="38" fontId="24" fillId="18" borderId="15" xfId="0" applyFont="1" applyFill="1" applyBorder="1" applyAlignment="1">
      <alignment horizontal="center"/>
    </xf>
    <xf numFmtId="37" fontId="26" fillId="0" borderId="34" xfId="0" applyNumberFormat="1" applyFont="1" applyFill="1" applyBorder="1" applyProtection="1">
      <protection locked="0"/>
    </xf>
    <xf numFmtId="168" fontId="23" fillId="0" borderId="34" xfId="0" applyNumberFormat="1" applyFont="1" applyBorder="1"/>
    <xf numFmtId="168" fontId="23" fillId="0" borderId="45" xfId="0" applyNumberFormat="1" applyFont="1" applyBorder="1"/>
    <xf numFmtId="168" fontId="23" fillId="0" borderId="35" xfId="0" applyNumberFormat="1" applyFont="1" applyBorder="1"/>
    <xf numFmtId="37" fontId="26" fillId="0" borderId="10" xfId="0" applyNumberFormat="1" applyFont="1" applyFill="1" applyBorder="1" applyProtection="1">
      <protection locked="0"/>
    </xf>
    <xf numFmtId="168" fontId="23" fillId="0" borderId="18" xfId="0" applyNumberFormat="1" applyFont="1" applyFill="1" applyBorder="1"/>
    <xf numFmtId="38" fontId="24" fillId="0" borderId="0" xfId="0" applyFont="1" applyFill="1" applyBorder="1" applyAlignment="1">
      <alignment wrapText="1"/>
    </xf>
    <xf numFmtId="168" fontId="25" fillId="0" borderId="11" xfId="0" applyNumberFormat="1" applyFont="1" applyBorder="1"/>
    <xf numFmtId="168" fontId="25" fillId="0" borderId="11" xfId="0" applyNumberFormat="1" applyFont="1" applyFill="1" applyBorder="1" applyProtection="1">
      <protection locked="0"/>
    </xf>
    <xf numFmtId="37" fontId="26" fillId="0" borderId="10" xfId="0" applyNumberFormat="1" applyFont="1" applyFill="1" applyBorder="1"/>
    <xf numFmtId="168" fontId="23" fillId="0" borderId="50" xfId="0" applyNumberFormat="1" applyFont="1" applyBorder="1"/>
    <xf numFmtId="38" fontId="24" fillId="0" borderId="60" xfId="0" applyFont="1" applyBorder="1" applyAlignment="1">
      <alignment horizontal="left"/>
    </xf>
    <xf numFmtId="38" fontId="24" fillId="0" borderId="48" xfId="0" applyFont="1" applyFill="1" applyBorder="1" applyAlignment="1">
      <alignment wrapText="1"/>
    </xf>
    <xf numFmtId="169" fontId="23" fillId="0" borderId="30" xfId="0" applyNumberFormat="1" applyFont="1" applyBorder="1"/>
    <xf numFmtId="37" fontId="25" fillId="0" borderId="30" xfId="0" applyNumberFormat="1" applyFont="1" applyFill="1" applyBorder="1"/>
    <xf numFmtId="38" fontId="26" fillId="0" borderId="30" xfId="0" applyFont="1" applyFill="1" applyBorder="1" applyProtection="1">
      <protection locked="0"/>
    </xf>
    <xf numFmtId="38" fontId="25" fillId="0" borderId="30" xfId="0" applyFont="1" applyFill="1" applyBorder="1" applyProtection="1">
      <protection locked="0"/>
    </xf>
    <xf numFmtId="168" fontId="23" fillId="0" borderId="30" xfId="0" applyNumberFormat="1" applyFont="1" applyBorder="1"/>
    <xf numFmtId="168" fontId="23" fillId="0" borderId="61" xfId="0" applyNumberFormat="1" applyFont="1" applyBorder="1"/>
    <xf numFmtId="168" fontId="23" fillId="0" borderId="62" xfId="0" applyNumberFormat="1" applyFont="1" applyBorder="1"/>
    <xf numFmtId="38" fontId="24" fillId="0" borderId="10" xfId="0" applyFont="1" applyBorder="1"/>
    <xf numFmtId="38" fontId="25" fillId="0" borderId="10" xfId="0" applyFont="1" applyBorder="1" applyAlignment="1">
      <alignment horizontal="right"/>
    </xf>
    <xf numFmtId="167" fontId="24" fillId="0" borderId="10" xfId="0" applyNumberFormat="1" applyFont="1" applyFill="1" applyBorder="1" applyAlignment="1">
      <alignment horizontal="left" wrapText="1"/>
    </xf>
    <xf numFmtId="168" fontId="23" fillId="0" borderId="10" xfId="0" applyNumberFormat="1" applyFont="1" applyBorder="1" applyAlignment="1">
      <alignment horizontal="right"/>
    </xf>
    <xf numFmtId="168" fontId="23" fillId="0" borderId="18" xfId="0" applyNumberFormat="1" applyFont="1" applyBorder="1" applyAlignment="1">
      <alignment horizontal="right"/>
    </xf>
    <xf numFmtId="168" fontId="23" fillId="0" borderId="22" xfId="0" applyNumberFormat="1" applyFont="1" applyBorder="1" applyAlignment="1">
      <alignment horizontal="right"/>
    </xf>
    <xf numFmtId="38" fontId="24" fillId="0" borderId="21" xfId="0" applyFont="1" applyFill="1" applyBorder="1"/>
    <xf numFmtId="38" fontId="25" fillId="0" borderId="21" xfId="0" applyFont="1" applyFill="1" applyBorder="1"/>
    <xf numFmtId="38" fontId="26" fillId="0" borderId="34" xfId="0" applyFont="1" applyFill="1" applyBorder="1" applyProtection="1">
      <protection locked="0"/>
    </xf>
    <xf numFmtId="168" fontId="24" fillId="0" borderId="34" xfId="0" applyNumberFormat="1" applyFont="1" applyBorder="1"/>
    <xf numFmtId="168" fontId="24" fillId="0" borderId="45" xfId="0" applyNumberFormat="1" applyFont="1" applyBorder="1"/>
    <xf numFmtId="168" fontId="24" fillId="0" borderId="35" xfId="0" applyNumberFormat="1" applyFont="1" applyBorder="1"/>
    <xf numFmtId="168" fontId="24" fillId="0" borderId="10" xfId="0" applyNumberFormat="1" applyFont="1" applyBorder="1"/>
    <xf numFmtId="168" fontId="24" fillId="0" borderId="44" xfId="0" applyNumberFormat="1" applyFont="1" applyBorder="1"/>
    <xf numFmtId="168" fontId="24" fillId="0" borderId="18" xfId="0" applyNumberFormat="1" applyFont="1" applyBorder="1"/>
    <xf numFmtId="38" fontId="25" fillId="0" borderId="11" xfId="0" applyFont="1" applyFill="1" applyBorder="1"/>
    <xf numFmtId="168" fontId="23" fillId="0" borderId="44" xfId="0" applyNumberFormat="1" applyFont="1" applyFill="1" applyBorder="1"/>
    <xf numFmtId="168" fontId="23" fillId="0" borderId="43" xfId="0" applyNumberFormat="1" applyFont="1" applyFill="1" applyBorder="1"/>
    <xf numFmtId="165" fontId="25" fillId="0" borderId="10" xfId="0" applyNumberFormat="1" applyFont="1" applyFill="1" applyBorder="1" applyProtection="1">
      <protection locked="0"/>
    </xf>
    <xf numFmtId="168" fontId="25" fillId="0" borderId="18" xfId="0" applyNumberFormat="1" applyFont="1" applyBorder="1"/>
    <xf numFmtId="168" fontId="25" fillId="0" borderId="44" xfId="0" applyNumberFormat="1" applyFont="1" applyBorder="1"/>
    <xf numFmtId="167" fontId="24" fillId="0" borderId="30" xfId="0" applyNumberFormat="1" applyFont="1" applyFill="1" applyBorder="1" applyAlignment="1">
      <alignment horizontal="left" wrapText="1"/>
    </xf>
    <xf numFmtId="38" fontId="24" fillId="0" borderId="10" xfId="0" applyFont="1" applyBorder="1" applyAlignment="1">
      <alignment horizontal="left" wrapText="1"/>
    </xf>
    <xf numFmtId="37" fontId="26" fillId="0" borderId="21" xfId="0" applyNumberFormat="1" applyFont="1" applyFill="1" applyBorder="1"/>
    <xf numFmtId="37" fontId="26" fillId="0" borderId="34" xfId="0" applyNumberFormat="1" applyFont="1" applyFill="1" applyBorder="1"/>
    <xf numFmtId="5" fontId="23" fillId="0" borderId="63" xfId="0" applyNumberFormat="1" applyFont="1" applyBorder="1"/>
    <xf numFmtId="5" fontId="23" fillId="0" borderId="44" xfId="0" applyNumberFormat="1" applyFont="1" applyBorder="1"/>
    <xf numFmtId="38" fontId="24" fillId="0" borderId="13" xfId="0" applyFont="1" applyFill="1" applyBorder="1" applyAlignment="1">
      <alignment horizontal="left" wrapText="1"/>
    </xf>
    <xf numFmtId="38" fontId="24" fillId="0" borderId="29" xfId="0" applyFont="1" applyFill="1" applyBorder="1" applyAlignment="1">
      <alignment horizontal="center"/>
    </xf>
    <xf numFmtId="38" fontId="24" fillId="0" borderId="0" xfId="0" applyFont="1" applyAlignment="1"/>
    <xf numFmtId="38" fontId="34" fillId="0" borderId="0" xfId="0" applyFont="1" applyAlignment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44" xr:uid="{9B0D57DB-E511-48B5-AA72-C074DE9EE2EC}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43" xr:uid="{46A9DCA0-4C52-42DC-B109-4805ADDE641C}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80C0"/>
      <rgbColor rgb="00E3E3E3"/>
      <rgbColor rgb="00000080"/>
      <rgbColor rgb="00FF00FF"/>
      <rgbColor rgb="00FFFF00"/>
      <rgbColor rgb="0000FFFF"/>
      <rgbColor rgb="00800080"/>
      <rgbColor rgb="00800000"/>
      <rgbColor rgb="00336666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66FF"/>
      <rgbColor rgb="0033CCCC"/>
      <rgbColor rgb="00999933"/>
      <rgbColor rgb="00FFCC00"/>
      <rgbColor rgb="00FF9900"/>
      <rgbColor rgb="00FF6600"/>
      <rgbColor rgb="00666699"/>
      <rgbColor rgb="00969696"/>
      <rgbColor rgb="003333CC"/>
      <rgbColor rgb="00339933"/>
      <rgbColor rgb="00003300"/>
      <rgbColor rgb="00333300"/>
      <rgbColor rgb="00993300"/>
      <rgbColor rgb="00996666"/>
      <rgbColor rgb="00333399"/>
      <rgbColor rgb="00424242"/>
    </indexedColors>
    <mruColors>
      <color rgb="FFFF99CC"/>
      <color rgb="FF000099"/>
      <color rgb="FF000066"/>
      <color rgb="FF990099"/>
      <color rgb="FF339933"/>
      <color rgb="FF00CC66"/>
      <color rgb="FF993366"/>
      <color rgb="FFCCFFCC"/>
      <color rgb="FFFF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6E170-DA75-4A54-B443-92330F165AAB}">
  <sheetPr>
    <pageSetUpPr fitToPage="1"/>
  </sheetPr>
  <dimension ref="A1:AF465"/>
  <sheetViews>
    <sheetView view="pageBreakPreview" zoomScaleNormal="70" zoomScaleSheetLayoutView="100" zoomScalePageLayoutView="44" workbookViewId="0">
      <selection activeCell="B47" sqref="B47"/>
    </sheetView>
  </sheetViews>
  <sheetFormatPr defaultColWidth="7.75" defaultRowHeight="12" x14ac:dyDescent="0.25"/>
  <cols>
    <col min="1" max="1" width="12.25" style="50" customWidth="1"/>
    <col min="2" max="2" width="53.75" style="4" customWidth="1"/>
    <col min="3" max="4" width="11.875" style="2" customWidth="1"/>
    <col min="5" max="5" width="12" style="2" customWidth="1"/>
    <col min="6" max="9" width="11.875" style="2" customWidth="1"/>
    <col min="10" max="10" width="0.75" style="2" customWidth="1"/>
    <col min="11" max="18" width="11.25" style="2" customWidth="1"/>
    <col min="19" max="19" width="0.875" style="2" customWidth="1"/>
    <col min="20" max="27" width="15.375" style="4" customWidth="1"/>
    <col min="28" max="28" width="11.375" style="4" customWidth="1"/>
    <col min="29" max="29" width="10.375" style="4" customWidth="1"/>
    <col min="30" max="30" width="10.75" style="4" customWidth="1"/>
    <col min="31" max="31" width="10.875" style="4" customWidth="1"/>
    <col min="32" max="32" width="11.625" style="4" customWidth="1"/>
    <col min="33" max="33" width="10.375" style="4" customWidth="1"/>
    <col min="34" max="16384" width="7.75" style="4"/>
  </cols>
  <sheetData>
    <row r="1" spans="1:27" customFormat="1" ht="48" x14ac:dyDescent="0.25">
      <c r="A1" s="113" t="s">
        <v>216</v>
      </c>
      <c r="B1" s="20" t="s">
        <v>217</v>
      </c>
      <c r="C1" s="114" t="s">
        <v>281</v>
      </c>
      <c r="D1" s="114" t="s">
        <v>282</v>
      </c>
      <c r="E1" s="114" t="s">
        <v>283</v>
      </c>
      <c r="F1" s="114" t="s">
        <v>284</v>
      </c>
      <c r="G1" s="114" t="s">
        <v>285</v>
      </c>
      <c r="H1" s="114" t="s">
        <v>286</v>
      </c>
      <c r="I1" s="114" t="s">
        <v>287</v>
      </c>
      <c r="J1" s="26"/>
      <c r="K1" s="115" t="s">
        <v>288</v>
      </c>
      <c r="L1" s="115" t="s">
        <v>289</v>
      </c>
      <c r="M1" s="115" t="s">
        <v>290</v>
      </c>
      <c r="N1" s="115" t="s">
        <v>291</v>
      </c>
      <c r="O1" s="115" t="s">
        <v>292</v>
      </c>
      <c r="P1" s="115" t="s">
        <v>293</v>
      </c>
      <c r="Q1" s="115" t="s">
        <v>294</v>
      </c>
      <c r="R1" s="115" t="s">
        <v>295</v>
      </c>
      <c r="S1" s="26"/>
      <c r="T1" s="114" t="s">
        <v>296</v>
      </c>
      <c r="U1" s="114" t="s">
        <v>297</v>
      </c>
      <c r="V1" s="114" t="s">
        <v>298</v>
      </c>
      <c r="W1" s="114" t="s">
        <v>299</v>
      </c>
      <c r="X1" s="114" t="s">
        <v>300</v>
      </c>
      <c r="Y1" s="114" t="s">
        <v>301</v>
      </c>
      <c r="Z1" s="114" t="s">
        <v>302</v>
      </c>
      <c r="AA1" s="116" t="s">
        <v>303</v>
      </c>
    </row>
    <row r="2" spans="1:27" customFormat="1" ht="3" customHeight="1" thickBot="1" x14ac:dyDescent="0.35">
      <c r="A2" s="104" t="s">
        <v>12</v>
      </c>
      <c r="B2" s="105" t="s">
        <v>12</v>
      </c>
      <c r="C2" s="106" t="s">
        <v>12</v>
      </c>
      <c r="D2" s="307" t="s">
        <v>12</v>
      </c>
      <c r="E2" s="106" t="s">
        <v>12</v>
      </c>
      <c r="F2" s="106"/>
      <c r="G2" s="106" t="s">
        <v>12</v>
      </c>
      <c r="H2" s="106"/>
      <c r="I2" s="106" t="s">
        <v>12</v>
      </c>
      <c r="J2" s="67"/>
      <c r="K2" s="106" t="s">
        <v>12</v>
      </c>
      <c r="L2" s="106" t="s">
        <v>12</v>
      </c>
      <c r="M2" s="106"/>
      <c r="N2" s="106" t="s">
        <v>12</v>
      </c>
      <c r="O2" s="106" t="s">
        <v>12</v>
      </c>
      <c r="P2" s="106" t="s">
        <v>12</v>
      </c>
      <c r="Q2" s="106" t="s">
        <v>12</v>
      </c>
      <c r="R2" s="106" t="s">
        <v>12</v>
      </c>
      <c r="S2" s="67"/>
      <c r="T2" s="106"/>
      <c r="U2" s="106" t="s">
        <v>12</v>
      </c>
      <c r="V2" s="106" t="s">
        <v>12</v>
      </c>
      <c r="W2" s="106" t="s">
        <v>12</v>
      </c>
      <c r="X2" s="106" t="s">
        <v>12</v>
      </c>
      <c r="Y2" s="106" t="s">
        <v>12</v>
      </c>
      <c r="Z2" s="106" t="s">
        <v>12</v>
      </c>
      <c r="AA2" s="107" t="s">
        <v>12</v>
      </c>
    </row>
    <row r="3" spans="1:27" customFormat="1" ht="12.6" customHeight="1" x14ac:dyDescent="0.25">
      <c r="A3" s="308" t="s">
        <v>13</v>
      </c>
      <c r="B3" s="309"/>
      <c r="C3" s="310"/>
      <c r="D3" s="311"/>
      <c r="E3" s="310"/>
      <c r="F3" s="310"/>
      <c r="G3" s="310"/>
      <c r="H3" s="310"/>
      <c r="I3" s="310"/>
      <c r="J3" s="81"/>
      <c r="K3" s="312"/>
      <c r="L3" s="312"/>
      <c r="M3" s="312"/>
      <c r="N3" s="312"/>
      <c r="O3" s="311"/>
      <c r="P3" s="311"/>
      <c r="Q3" s="312"/>
      <c r="R3" s="312"/>
      <c r="S3" s="81"/>
      <c r="T3" s="312"/>
      <c r="U3" s="312"/>
      <c r="V3" s="312"/>
      <c r="W3" s="312"/>
      <c r="X3" s="312"/>
      <c r="Y3" s="312"/>
      <c r="Z3" s="312"/>
      <c r="AA3" s="313"/>
    </row>
    <row r="4" spans="1:27" customFormat="1" ht="12.6" customHeight="1" x14ac:dyDescent="0.25">
      <c r="A4" s="28">
        <v>1011</v>
      </c>
      <c r="B4" s="17" t="s">
        <v>14</v>
      </c>
      <c r="C4" s="121">
        <v>380</v>
      </c>
      <c r="D4" s="122">
        <v>390</v>
      </c>
      <c r="E4" s="122">
        <v>390</v>
      </c>
      <c r="F4" s="122">
        <v>390</v>
      </c>
      <c r="G4" s="122">
        <v>390</v>
      </c>
      <c r="H4" s="122">
        <v>390</v>
      </c>
      <c r="I4" s="122">
        <v>390</v>
      </c>
      <c r="J4" s="26"/>
      <c r="K4" s="13">
        <v>8197</v>
      </c>
      <c r="L4" s="13">
        <v>160300</v>
      </c>
      <c r="M4" s="13">
        <v>59202</v>
      </c>
      <c r="N4" s="13">
        <f>K4+L4+M4</f>
        <v>227699</v>
      </c>
      <c r="O4" s="58">
        <v>241167</v>
      </c>
      <c r="P4" s="58">
        <v>256996</v>
      </c>
      <c r="Q4" s="58">
        <v>269887</v>
      </c>
      <c r="R4" s="58">
        <v>283424</v>
      </c>
      <c r="S4" s="26"/>
      <c r="T4" s="15">
        <f>K4*C4</f>
        <v>3114860</v>
      </c>
      <c r="U4" s="15">
        <f>L4*D4</f>
        <v>62517000</v>
      </c>
      <c r="V4" s="15">
        <f>M4*E4</f>
        <v>23088780</v>
      </c>
      <c r="W4" s="15">
        <f>SUM(T4:V4)</f>
        <v>88720640</v>
      </c>
      <c r="X4" s="15">
        <f>O4*F4</f>
        <v>94055130</v>
      </c>
      <c r="Y4" s="15">
        <f>P4*G4</f>
        <v>100228440</v>
      </c>
      <c r="Z4" s="15">
        <f>Q4*H4</f>
        <v>105255930</v>
      </c>
      <c r="AA4" s="29">
        <f>R4*I4</f>
        <v>110535360</v>
      </c>
    </row>
    <row r="5" spans="1:27" customFormat="1" ht="12.6" customHeight="1" x14ac:dyDescent="0.25">
      <c r="A5" s="28">
        <v>1111</v>
      </c>
      <c r="B5" s="17" t="s">
        <v>15</v>
      </c>
      <c r="C5" s="121">
        <v>620</v>
      </c>
      <c r="D5" s="122">
        <v>620</v>
      </c>
      <c r="E5" s="122">
        <v>620</v>
      </c>
      <c r="F5" s="122">
        <v>620</v>
      </c>
      <c r="G5" s="122">
        <v>620</v>
      </c>
      <c r="H5" s="122">
        <v>620</v>
      </c>
      <c r="I5" s="122">
        <v>620</v>
      </c>
      <c r="J5" s="26"/>
      <c r="K5" s="13">
        <v>8140</v>
      </c>
      <c r="L5" s="13">
        <v>159183</v>
      </c>
      <c r="M5" s="13">
        <v>58789</v>
      </c>
      <c r="N5" s="13">
        <f t="shared" ref="N5:N36" si="0">K5+L5+M5</f>
        <v>226112</v>
      </c>
      <c r="O5" s="58">
        <v>239486</v>
      </c>
      <c r="P5" s="58">
        <v>255205</v>
      </c>
      <c r="Q5" s="58">
        <v>268006</v>
      </c>
      <c r="R5" s="58">
        <v>281448</v>
      </c>
      <c r="S5" s="26"/>
      <c r="T5" s="15">
        <f t="shared" ref="T5:V36" si="1">K5*C5</f>
        <v>5046800</v>
      </c>
      <c r="U5" s="15">
        <f t="shared" si="1"/>
        <v>98693460</v>
      </c>
      <c r="V5" s="15">
        <f t="shared" si="1"/>
        <v>36449180</v>
      </c>
      <c r="W5" s="15">
        <f t="shared" ref="W5:W36" si="2">SUM(T5:V5)</f>
        <v>140189440</v>
      </c>
      <c r="X5" s="15">
        <f t="shared" ref="X5:AA59" si="3">O5*F5</f>
        <v>148481320</v>
      </c>
      <c r="Y5" s="15">
        <f t="shared" si="3"/>
        <v>158227100</v>
      </c>
      <c r="Z5" s="15">
        <f t="shared" si="3"/>
        <v>166163720</v>
      </c>
      <c r="AA5" s="29">
        <f t="shared" si="3"/>
        <v>174497760</v>
      </c>
    </row>
    <row r="6" spans="1:27" customFormat="1" ht="12.6" customHeight="1" x14ac:dyDescent="0.25">
      <c r="A6" s="28">
        <v>1311</v>
      </c>
      <c r="B6" s="17" t="s">
        <v>16</v>
      </c>
      <c r="C6" s="121">
        <v>250</v>
      </c>
      <c r="D6" s="122">
        <v>250</v>
      </c>
      <c r="E6" s="122">
        <v>250</v>
      </c>
      <c r="F6" s="122">
        <v>250</v>
      </c>
      <c r="G6" s="122">
        <v>250</v>
      </c>
      <c r="H6" s="122">
        <v>250</v>
      </c>
      <c r="I6" s="122">
        <v>250</v>
      </c>
      <c r="J6" s="26"/>
      <c r="K6" s="13">
        <v>8193</v>
      </c>
      <c r="L6" s="13">
        <v>160220</v>
      </c>
      <c r="M6" s="13">
        <v>59172</v>
      </c>
      <c r="N6" s="13">
        <f t="shared" si="0"/>
        <v>227585</v>
      </c>
      <c r="O6" s="58">
        <v>241046</v>
      </c>
      <c r="P6" s="58">
        <v>256867</v>
      </c>
      <c r="Q6" s="58">
        <v>269752</v>
      </c>
      <c r="R6" s="58">
        <v>283282</v>
      </c>
      <c r="S6" s="26"/>
      <c r="T6" s="15">
        <f t="shared" si="1"/>
        <v>2048250</v>
      </c>
      <c r="U6" s="15">
        <f t="shared" si="1"/>
        <v>40055000</v>
      </c>
      <c r="V6" s="15">
        <f t="shared" si="1"/>
        <v>14793000</v>
      </c>
      <c r="W6" s="15">
        <f t="shared" si="2"/>
        <v>56896250</v>
      </c>
      <c r="X6" s="15">
        <f t="shared" si="3"/>
        <v>60261500</v>
      </c>
      <c r="Y6" s="15">
        <f t="shared" si="3"/>
        <v>64216750</v>
      </c>
      <c r="Z6" s="15">
        <f t="shared" si="3"/>
        <v>67438000</v>
      </c>
      <c r="AA6" s="29">
        <f t="shared" si="3"/>
        <v>70820500</v>
      </c>
    </row>
    <row r="7" spans="1:27" customFormat="1" ht="12.6" customHeight="1" x14ac:dyDescent="0.25">
      <c r="A7" s="28">
        <v>1012</v>
      </c>
      <c r="B7" s="17" t="s">
        <v>17</v>
      </c>
      <c r="C7" s="121">
        <v>250</v>
      </c>
      <c r="D7" s="122">
        <v>250</v>
      </c>
      <c r="E7" s="122">
        <v>250</v>
      </c>
      <c r="F7" s="122">
        <v>250</v>
      </c>
      <c r="G7" s="122">
        <v>250</v>
      </c>
      <c r="H7" s="122">
        <v>250</v>
      </c>
      <c r="I7" s="122">
        <v>250</v>
      </c>
      <c r="J7" s="26"/>
      <c r="K7" s="13">
        <v>571</v>
      </c>
      <c r="L7" s="13">
        <v>11166</v>
      </c>
      <c r="M7" s="13">
        <v>4124</v>
      </c>
      <c r="N7" s="13">
        <f t="shared" si="0"/>
        <v>15861</v>
      </c>
      <c r="O7" s="58">
        <v>16178</v>
      </c>
      <c r="P7" s="58">
        <v>16502</v>
      </c>
      <c r="Q7" s="58">
        <v>16832</v>
      </c>
      <c r="R7" s="58">
        <v>17169</v>
      </c>
      <c r="S7" s="26"/>
      <c r="T7" s="15">
        <f t="shared" si="1"/>
        <v>142750</v>
      </c>
      <c r="U7" s="15">
        <f t="shared" si="1"/>
        <v>2791500</v>
      </c>
      <c r="V7" s="15">
        <f t="shared" si="1"/>
        <v>1031000</v>
      </c>
      <c r="W7" s="15">
        <f t="shared" si="2"/>
        <v>3965250</v>
      </c>
      <c r="X7" s="15">
        <f t="shared" si="3"/>
        <v>4044500</v>
      </c>
      <c r="Y7" s="15">
        <f t="shared" si="3"/>
        <v>4125500</v>
      </c>
      <c r="Z7" s="15">
        <f t="shared" si="3"/>
        <v>4208000</v>
      </c>
      <c r="AA7" s="29">
        <f t="shared" si="3"/>
        <v>4292250</v>
      </c>
    </row>
    <row r="8" spans="1:27" customFormat="1" ht="12.6" customHeight="1" x14ac:dyDescent="0.25">
      <c r="A8" s="28">
        <v>1112</v>
      </c>
      <c r="B8" s="17" t="s">
        <v>18</v>
      </c>
      <c r="C8" s="121">
        <v>120</v>
      </c>
      <c r="D8" s="122">
        <v>120</v>
      </c>
      <c r="E8" s="122">
        <v>120</v>
      </c>
      <c r="F8" s="122">
        <v>120</v>
      </c>
      <c r="G8" s="122">
        <v>120</v>
      </c>
      <c r="H8" s="122">
        <v>120</v>
      </c>
      <c r="I8" s="122">
        <v>120</v>
      </c>
      <c r="J8" s="26"/>
      <c r="K8" s="13">
        <v>571</v>
      </c>
      <c r="L8" s="13">
        <v>11166</v>
      </c>
      <c r="M8" s="13">
        <v>4124</v>
      </c>
      <c r="N8" s="13">
        <f t="shared" si="0"/>
        <v>15861</v>
      </c>
      <c r="O8" s="58">
        <v>16178</v>
      </c>
      <c r="P8" s="58">
        <v>16502</v>
      </c>
      <c r="Q8" s="58">
        <v>16832</v>
      </c>
      <c r="R8" s="58">
        <v>17169</v>
      </c>
      <c r="S8" s="26"/>
      <c r="T8" s="15">
        <f t="shared" si="1"/>
        <v>68520</v>
      </c>
      <c r="U8" s="15">
        <f t="shared" si="1"/>
        <v>1339920</v>
      </c>
      <c r="V8" s="15">
        <f t="shared" si="1"/>
        <v>494880</v>
      </c>
      <c r="W8" s="15">
        <f t="shared" si="2"/>
        <v>1903320</v>
      </c>
      <c r="X8" s="15">
        <f t="shared" si="3"/>
        <v>1941360</v>
      </c>
      <c r="Y8" s="15">
        <f t="shared" si="3"/>
        <v>1980240</v>
      </c>
      <c r="Z8" s="15">
        <f t="shared" si="3"/>
        <v>2019840</v>
      </c>
      <c r="AA8" s="29">
        <f t="shared" si="3"/>
        <v>2060280</v>
      </c>
    </row>
    <row r="9" spans="1:27" customFormat="1" ht="12.6" customHeight="1" x14ac:dyDescent="0.25">
      <c r="A9" s="28">
        <v>1312</v>
      </c>
      <c r="B9" s="17" t="s">
        <v>19</v>
      </c>
      <c r="C9" s="121">
        <v>160</v>
      </c>
      <c r="D9" s="122">
        <v>160</v>
      </c>
      <c r="E9" s="122">
        <v>160</v>
      </c>
      <c r="F9" s="122">
        <v>160</v>
      </c>
      <c r="G9" s="122">
        <v>160</v>
      </c>
      <c r="H9" s="122">
        <v>160</v>
      </c>
      <c r="I9" s="122">
        <v>160</v>
      </c>
      <c r="J9" s="26"/>
      <c r="K9" s="13">
        <v>571</v>
      </c>
      <c r="L9" s="13">
        <v>11166</v>
      </c>
      <c r="M9" s="13">
        <v>4124</v>
      </c>
      <c r="N9" s="13">
        <f t="shared" si="0"/>
        <v>15861</v>
      </c>
      <c r="O9" s="58">
        <v>16178</v>
      </c>
      <c r="P9" s="58">
        <v>16502</v>
      </c>
      <c r="Q9" s="58">
        <v>16832</v>
      </c>
      <c r="R9" s="58">
        <v>17169</v>
      </c>
      <c r="S9" s="26"/>
      <c r="T9" s="15">
        <f t="shared" si="1"/>
        <v>91360</v>
      </c>
      <c r="U9" s="15">
        <f t="shared" si="1"/>
        <v>1786560</v>
      </c>
      <c r="V9" s="15">
        <f t="shared" si="1"/>
        <v>659840</v>
      </c>
      <c r="W9" s="15">
        <f t="shared" si="2"/>
        <v>2537760</v>
      </c>
      <c r="X9" s="15">
        <f t="shared" si="3"/>
        <v>2588480</v>
      </c>
      <c r="Y9" s="15">
        <f t="shared" si="3"/>
        <v>2640320</v>
      </c>
      <c r="Z9" s="15">
        <f t="shared" si="3"/>
        <v>2693120</v>
      </c>
      <c r="AA9" s="29">
        <f t="shared" si="3"/>
        <v>2747040</v>
      </c>
    </row>
    <row r="10" spans="1:27" customFormat="1" ht="12.6" customHeight="1" x14ac:dyDescent="0.25">
      <c r="A10" s="28">
        <v>1013</v>
      </c>
      <c r="B10" s="17" t="s">
        <v>20</v>
      </c>
      <c r="C10" s="121">
        <v>250</v>
      </c>
      <c r="D10" s="122">
        <v>250</v>
      </c>
      <c r="E10" s="122">
        <v>250</v>
      </c>
      <c r="F10" s="122">
        <v>250</v>
      </c>
      <c r="G10" s="122">
        <v>250</v>
      </c>
      <c r="H10" s="122">
        <v>250</v>
      </c>
      <c r="I10" s="122">
        <v>250</v>
      </c>
      <c r="J10" s="26"/>
      <c r="K10" s="13">
        <v>18</v>
      </c>
      <c r="L10" s="13">
        <v>356</v>
      </c>
      <c r="M10" s="13">
        <v>132</v>
      </c>
      <c r="N10" s="13">
        <f t="shared" si="0"/>
        <v>506</v>
      </c>
      <c r="O10" s="58">
        <v>511</v>
      </c>
      <c r="P10" s="58">
        <v>516</v>
      </c>
      <c r="Q10" s="58">
        <v>521</v>
      </c>
      <c r="R10" s="58">
        <v>526</v>
      </c>
      <c r="S10" s="26"/>
      <c r="T10" s="15">
        <f t="shared" si="1"/>
        <v>4500</v>
      </c>
      <c r="U10" s="15">
        <f t="shared" si="1"/>
        <v>89000</v>
      </c>
      <c r="V10" s="15">
        <f t="shared" si="1"/>
        <v>33000</v>
      </c>
      <c r="W10" s="15">
        <f t="shared" si="2"/>
        <v>126500</v>
      </c>
      <c r="X10" s="15">
        <f t="shared" si="3"/>
        <v>127750</v>
      </c>
      <c r="Y10" s="15">
        <f t="shared" si="3"/>
        <v>129000</v>
      </c>
      <c r="Z10" s="15">
        <f t="shared" si="3"/>
        <v>130250</v>
      </c>
      <c r="AA10" s="29">
        <f t="shared" si="3"/>
        <v>131500</v>
      </c>
    </row>
    <row r="11" spans="1:27" customFormat="1" x14ac:dyDescent="0.25">
      <c r="A11" s="28">
        <v>1113</v>
      </c>
      <c r="B11" s="17" t="s">
        <v>21</v>
      </c>
      <c r="C11" s="121">
        <v>380</v>
      </c>
      <c r="D11" s="122">
        <v>380</v>
      </c>
      <c r="E11" s="122">
        <v>380</v>
      </c>
      <c r="F11" s="122">
        <v>380</v>
      </c>
      <c r="G11" s="122">
        <v>380</v>
      </c>
      <c r="H11" s="122">
        <v>380</v>
      </c>
      <c r="I11" s="122">
        <v>380</v>
      </c>
      <c r="J11" s="26"/>
      <c r="K11" s="13">
        <v>18</v>
      </c>
      <c r="L11" s="13">
        <v>356</v>
      </c>
      <c r="M11" s="13">
        <v>132</v>
      </c>
      <c r="N11" s="13">
        <f t="shared" si="0"/>
        <v>506</v>
      </c>
      <c r="O11" s="58">
        <v>511</v>
      </c>
      <c r="P11" s="58">
        <v>516</v>
      </c>
      <c r="Q11" s="58">
        <v>521</v>
      </c>
      <c r="R11" s="58">
        <v>526</v>
      </c>
      <c r="S11" s="26"/>
      <c r="T11" s="15">
        <f t="shared" si="1"/>
        <v>6840</v>
      </c>
      <c r="U11" s="15">
        <f t="shared" si="1"/>
        <v>135280</v>
      </c>
      <c r="V11" s="15">
        <f t="shared" si="1"/>
        <v>50160</v>
      </c>
      <c r="W11" s="15">
        <f t="shared" si="2"/>
        <v>192280</v>
      </c>
      <c r="X11" s="15">
        <f t="shared" si="3"/>
        <v>194180</v>
      </c>
      <c r="Y11" s="15">
        <f t="shared" si="3"/>
        <v>196080</v>
      </c>
      <c r="Z11" s="15">
        <f t="shared" si="3"/>
        <v>197980</v>
      </c>
      <c r="AA11" s="29">
        <f t="shared" si="3"/>
        <v>199880</v>
      </c>
    </row>
    <row r="12" spans="1:27" customFormat="1" x14ac:dyDescent="0.25">
      <c r="A12" s="28">
        <v>1313</v>
      </c>
      <c r="B12" s="17" t="s">
        <v>22</v>
      </c>
      <c r="C12" s="121">
        <v>200</v>
      </c>
      <c r="D12" s="122">
        <v>200</v>
      </c>
      <c r="E12" s="122">
        <v>200</v>
      </c>
      <c r="F12" s="122">
        <v>200</v>
      </c>
      <c r="G12" s="122">
        <v>200</v>
      </c>
      <c r="H12" s="122">
        <v>200</v>
      </c>
      <c r="I12" s="122">
        <v>200</v>
      </c>
      <c r="J12" s="26"/>
      <c r="K12" s="13">
        <v>18</v>
      </c>
      <c r="L12" s="13">
        <v>356</v>
      </c>
      <c r="M12" s="13">
        <v>132</v>
      </c>
      <c r="N12" s="13">
        <f t="shared" si="0"/>
        <v>506</v>
      </c>
      <c r="O12" s="58">
        <v>511</v>
      </c>
      <c r="P12" s="58">
        <v>516</v>
      </c>
      <c r="Q12" s="58">
        <v>521</v>
      </c>
      <c r="R12" s="58">
        <v>526</v>
      </c>
      <c r="S12" s="26"/>
      <c r="T12" s="15">
        <f t="shared" si="1"/>
        <v>3600</v>
      </c>
      <c r="U12" s="15">
        <f t="shared" si="1"/>
        <v>71200</v>
      </c>
      <c r="V12" s="15">
        <f t="shared" si="1"/>
        <v>26400</v>
      </c>
      <c r="W12" s="15">
        <f t="shared" si="2"/>
        <v>101200</v>
      </c>
      <c r="X12" s="15">
        <f t="shared" si="3"/>
        <v>102200</v>
      </c>
      <c r="Y12" s="15">
        <f t="shared" si="3"/>
        <v>103200</v>
      </c>
      <c r="Z12" s="15">
        <f t="shared" si="3"/>
        <v>104200</v>
      </c>
      <c r="AA12" s="29">
        <f t="shared" si="3"/>
        <v>105200</v>
      </c>
    </row>
    <row r="13" spans="1:27" customFormat="1" x14ac:dyDescent="0.25">
      <c r="A13" s="28">
        <v>1014</v>
      </c>
      <c r="B13" s="17" t="s">
        <v>23</v>
      </c>
      <c r="C13" s="121">
        <v>380</v>
      </c>
      <c r="D13" s="122">
        <v>390</v>
      </c>
      <c r="E13" s="122">
        <v>390</v>
      </c>
      <c r="F13" s="122">
        <v>390</v>
      </c>
      <c r="G13" s="122">
        <v>390</v>
      </c>
      <c r="H13" s="122">
        <v>390</v>
      </c>
      <c r="I13" s="122">
        <v>390</v>
      </c>
      <c r="J13" s="26"/>
      <c r="K13" s="13">
        <v>20</v>
      </c>
      <c r="L13" s="13">
        <v>385</v>
      </c>
      <c r="M13" s="13">
        <v>142</v>
      </c>
      <c r="N13" s="13">
        <f t="shared" si="0"/>
        <v>547</v>
      </c>
      <c r="O13" s="58">
        <v>564</v>
      </c>
      <c r="P13" s="58">
        <v>580</v>
      </c>
      <c r="Q13" s="58">
        <v>598</v>
      </c>
      <c r="R13" s="58">
        <v>616</v>
      </c>
      <c r="S13" s="26"/>
      <c r="T13" s="15">
        <f t="shared" si="1"/>
        <v>7600</v>
      </c>
      <c r="U13" s="15">
        <f t="shared" si="1"/>
        <v>150150</v>
      </c>
      <c r="V13" s="15">
        <f t="shared" si="1"/>
        <v>55380</v>
      </c>
      <c r="W13" s="15">
        <f t="shared" si="2"/>
        <v>213130</v>
      </c>
      <c r="X13" s="15">
        <f t="shared" si="3"/>
        <v>219960</v>
      </c>
      <c r="Y13" s="15">
        <f t="shared" si="3"/>
        <v>226200</v>
      </c>
      <c r="Z13" s="15">
        <f t="shared" si="3"/>
        <v>233220</v>
      </c>
      <c r="AA13" s="29">
        <f t="shared" si="3"/>
        <v>240240</v>
      </c>
    </row>
    <row r="14" spans="1:27" customFormat="1" x14ac:dyDescent="0.25">
      <c r="A14" s="28">
        <v>1114</v>
      </c>
      <c r="B14" s="17" t="s">
        <v>24</v>
      </c>
      <c r="C14" s="121">
        <v>620</v>
      </c>
      <c r="D14" s="122">
        <v>620</v>
      </c>
      <c r="E14" s="122">
        <v>620</v>
      </c>
      <c r="F14" s="122">
        <v>620</v>
      </c>
      <c r="G14" s="122">
        <v>620</v>
      </c>
      <c r="H14" s="122">
        <v>620</v>
      </c>
      <c r="I14" s="122">
        <v>620</v>
      </c>
      <c r="J14" s="26"/>
      <c r="K14" s="13">
        <v>20</v>
      </c>
      <c r="L14" s="13">
        <v>385</v>
      </c>
      <c r="M14" s="13">
        <v>142</v>
      </c>
      <c r="N14" s="13">
        <f t="shared" si="0"/>
        <v>547</v>
      </c>
      <c r="O14" s="58">
        <v>564</v>
      </c>
      <c r="P14" s="58">
        <v>580</v>
      </c>
      <c r="Q14" s="58">
        <v>598</v>
      </c>
      <c r="R14" s="58">
        <v>616</v>
      </c>
      <c r="S14" s="26"/>
      <c r="T14" s="15">
        <f t="shared" si="1"/>
        <v>12400</v>
      </c>
      <c r="U14" s="15">
        <f t="shared" si="1"/>
        <v>238700</v>
      </c>
      <c r="V14" s="15">
        <f t="shared" si="1"/>
        <v>88040</v>
      </c>
      <c r="W14" s="15">
        <f t="shared" si="2"/>
        <v>339140</v>
      </c>
      <c r="X14" s="15">
        <f t="shared" si="3"/>
        <v>349680</v>
      </c>
      <c r="Y14" s="15">
        <f t="shared" si="3"/>
        <v>359600</v>
      </c>
      <c r="Z14" s="15">
        <f t="shared" si="3"/>
        <v>370760</v>
      </c>
      <c r="AA14" s="29">
        <f t="shared" si="3"/>
        <v>381920</v>
      </c>
    </row>
    <row r="15" spans="1:27" customFormat="1" x14ac:dyDescent="0.25">
      <c r="A15" s="28">
        <v>1314</v>
      </c>
      <c r="B15" s="17" t="s">
        <v>25</v>
      </c>
      <c r="C15" s="121">
        <v>750</v>
      </c>
      <c r="D15" s="122">
        <v>760</v>
      </c>
      <c r="E15" s="122">
        <v>760</v>
      </c>
      <c r="F15" s="122">
        <v>760</v>
      </c>
      <c r="G15" s="122">
        <v>760</v>
      </c>
      <c r="H15" s="122">
        <v>760</v>
      </c>
      <c r="I15" s="122">
        <v>760</v>
      </c>
      <c r="J15" s="26"/>
      <c r="K15" s="13">
        <v>20</v>
      </c>
      <c r="L15" s="13">
        <v>385</v>
      </c>
      <c r="M15" s="13">
        <v>142</v>
      </c>
      <c r="N15" s="13">
        <f t="shared" si="0"/>
        <v>547</v>
      </c>
      <c r="O15" s="58">
        <v>564</v>
      </c>
      <c r="P15" s="58">
        <v>580</v>
      </c>
      <c r="Q15" s="58">
        <v>598</v>
      </c>
      <c r="R15" s="58">
        <v>616</v>
      </c>
      <c r="S15" s="26"/>
      <c r="T15" s="15">
        <f t="shared" si="1"/>
        <v>15000</v>
      </c>
      <c r="U15" s="15">
        <f t="shared" si="1"/>
        <v>292600</v>
      </c>
      <c r="V15" s="15">
        <f t="shared" si="1"/>
        <v>107920</v>
      </c>
      <c r="W15" s="15">
        <f t="shared" si="2"/>
        <v>415520</v>
      </c>
      <c r="X15" s="15">
        <f t="shared" si="3"/>
        <v>428640</v>
      </c>
      <c r="Y15" s="15">
        <f t="shared" si="3"/>
        <v>440800</v>
      </c>
      <c r="Z15" s="15">
        <f t="shared" si="3"/>
        <v>454480</v>
      </c>
      <c r="AA15" s="29">
        <f t="shared" si="3"/>
        <v>468160</v>
      </c>
    </row>
    <row r="16" spans="1:27" customFormat="1" x14ac:dyDescent="0.25">
      <c r="A16" s="28">
        <v>1005</v>
      </c>
      <c r="B16" s="17" t="s">
        <v>26</v>
      </c>
      <c r="C16" s="121">
        <v>250</v>
      </c>
      <c r="D16" s="122">
        <v>250</v>
      </c>
      <c r="E16" s="122">
        <v>250</v>
      </c>
      <c r="F16" s="122">
        <v>250</v>
      </c>
      <c r="G16" s="122">
        <v>250</v>
      </c>
      <c r="H16" s="122">
        <v>250</v>
      </c>
      <c r="I16" s="122">
        <v>250</v>
      </c>
      <c r="J16" s="26"/>
      <c r="K16" s="13">
        <v>2180</v>
      </c>
      <c r="L16" s="13">
        <v>42631</v>
      </c>
      <c r="M16" s="13">
        <v>15744</v>
      </c>
      <c r="N16" s="13">
        <f t="shared" si="0"/>
        <v>60555</v>
      </c>
      <c r="O16" s="58">
        <v>64188</v>
      </c>
      <c r="P16" s="58">
        <v>68039</v>
      </c>
      <c r="Q16" s="58">
        <v>72122</v>
      </c>
      <c r="R16" s="58">
        <v>76449</v>
      </c>
      <c r="S16" s="26"/>
      <c r="T16" s="15">
        <f t="shared" si="1"/>
        <v>545000</v>
      </c>
      <c r="U16" s="15">
        <f t="shared" si="1"/>
        <v>10657750</v>
      </c>
      <c r="V16" s="15">
        <f t="shared" si="1"/>
        <v>3936000</v>
      </c>
      <c r="W16" s="15">
        <f t="shared" si="2"/>
        <v>15138750</v>
      </c>
      <c r="X16" s="15">
        <f t="shared" si="3"/>
        <v>16047000</v>
      </c>
      <c r="Y16" s="15">
        <f t="shared" si="3"/>
        <v>17009750</v>
      </c>
      <c r="Z16" s="15">
        <f t="shared" si="3"/>
        <v>18030500</v>
      </c>
      <c r="AA16" s="29">
        <f t="shared" si="3"/>
        <v>19112250</v>
      </c>
    </row>
    <row r="17" spans="1:27" s="3" customFormat="1" x14ac:dyDescent="0.25">
      <c r="A17" s="28">
        <v>1017</v>
      </c>
      <c r="B17" s="17" t="s">
        <v>27</v>
      </c>
      <c r="C17" s="121">
        <v>250</v>
      </c>
      <c r="D17" s="122">
        <v>250</v>
      </c>
      <c r="E17" s="122">
        <v>250</v>
      </c>
      <c r="F17" s="122">
        <v>250</v>
      </c>
      <c r="G17" s="122">
        <v>250</v>
      </c>
      <c r="H17" s="122">
        <v>250</v>
      </c>
      <c r="I17" s="122">
        <v>250</v>
      </c>
      <c r="J17" s="26"/>
      <c r="K17" s="13">
        <v>18</v>
      </c>
      <c r="L17" s="13">
        <v>346</v>
      </c>
      <c r="M17" s="13">
        <v>128</v>
      </c>
      <c r="N17" s="13">
        <f t="shared" si="0"/>
        <v>492</v>
      </c>
      <c r="O17" s="58">
        <v>500</v>
      </c>
      <c r="P17" s="58">
        <v>510</v>
      </c>
      <c r="Q17" s="58">
        <v>521</v>
      </c>
      <c r="R17" s="58">
        <v>531</v>
      </c>
      <c r="S17" s="26"/>
      <c r="T17" s="15">
        <f t="shared" si="1"/>
        <v>4500</v>
      </c>
      <c r="U17" s="15">
        <f t="shared" si="1"/>
        <v>86500</v>
      </c>
      <c r="V17" s="15">
        <f t="shared" si="1"/>
        <v>32000</v>
      </c>
      <c r="W17" s="15">
        <f t="shared" si="2"/>
        <v>123000</v>
      </c>
      <c r="X17" s="15">
        <f t="shared" si="3"/>
        <v>125000</v>
      </c>
      <c r="Y17" s="15">
        <f t="shared" si="3"/>
        <v>127500</v>
      </c>
      <c r="Z17" s="15">
        <f t="shared" si="3"/>
        <v>130250</v>
      </c>
      <c r="AA17" s="29">
        <f t="shared" si="3"/>
        <v>132750</v>
      </c>
    </row>
    <row r="18" spans="1:27" s="3" customFormat="1" x14ac:dyDescent="0.25">
      <c r="A18" s="28">
        <v>1019</v>
      </c>
      <c r="B18" s="17" t="s">
        <v>28</v>
      </c>
      <c r="C18" s="121">
        <v>380</v>
      </c>
      <c r="D18" s="122">
        <v>390</v>
      </c>
      <c r="E18" s="122">
        <v>390</v>
      </c>
      <c r="F18" s="122">
        <v>390</v>
      </c>
      <c r="G18" s="122">
        <v>390</v>
      </c>
      <c r="H18" s="122">
        <v>390</v>
      </c>
      <c r="I18" s="122">
        <v>390</v>
      </c>
      <c r="J18" s="26"/>
      <c r="K18" s="13">
        <v>0</v>
      </c>
      <c r="L18" s="13">
        <v>0</v>
      </c>
      <c r="M18" s="13">
        <v>0</v>
      </c>
      <c r="N18" s="13">
        <f t="shared" si="0"/>
        <v>0</v>
      </c>
      <c r="O18" s="58">
        <v>0</v>
      </c>
      <c r="P18" s="58">
        <v>0</v>
      </c>
      <c r="Q18" s="58">
        <v>0</v>
      </c>
      <c r="R18" s="58">
        <v>0</v>
      </c>
      <c r="S18" s="26"/>
      <c r="T18" s="15">
        <f t="shared" si="1"/>
        <v>0</v>
      </c>
      <c r="U18" s="15">
        <f t="shared" si="1"/>
        <v>0</v>
      </c>
      <c r="V18" s="15">
        <f t="shared" si="1"/>
        <v>0</v>
      </c>
      <c r="W18" s="15">
        <f t="shared" si="2"/>
        <v>0</v>
      </c>
      <c r="X18" s="15">
        <f t="shared" si="3"/>
        <v>0</v>
      </c>
      <c r="Y18" s="15">
        <f t="shared" si="3"/>
        <v>0</v>
      </c>
      <c r="Z18" s="15">
        <f t="shared" si="3"/>
        <v>0</v>
      </c>
      <c r="AA18" s="29">
        <f t="shared" si="3"/>
        <v>0</v>
      </c>
    </row>
    <row r="19" spans="1:27" customFormat="1" x14ac:dyDescent="0.25">
      <c r="A19" s="28">
        <v>1051</v>
      </c>
      <c r="B19" s="17" t="s">
        <v>29</v>
      </c>
      <c r="C19" s="121">
        <v>130</v>
      </c>
      <c r="D19" s="122">
        <v>130</v>
      </c>
      <c r="E19" s="122">
        <v>130</v>
      </c>
      <c r="F19" s="122">
        <v>130</v>
      </c>
      <c r="G19" s="122">
        <v>130</v>
      </c>
      <c r="H19" s="122">
        <v>130</v>
      </c>
      <c r="I19" s="122">
        <v>130</v>
      </c>
      <c r="J19" s="26"/>
      <c r="K19" s="13">
        <v>2339</v>
      </c>
      <c r="L19" s="13">
        <v>45747</v>
      </c>
      <c r="M19" s="13">
        <v>16895</v>
      </c>
      <c r="N19" s="13">
        <f t="shared" si="0"/>
        <v>64981</v>
      </c>
      <c r="O19" s="58">
        <v>68813</v>
      </c>
      <c r="P19" s="58">
        <v>73316</v>
      </c>
      <c r="Q19" s="58">
        <v>76984</v>
      </c>
      <c r="R19" s="58">
        <v>80836</v>
      </c>
      <c r="S19" s="26"/>
      <c r="T19" s="15">
        <f t="shared" si="1"/>
        <v>304070</v>
      </c>
      <c r="U19" s="15">
        <f t="shared" si="1"/>
        <v>5947110</v>
      </c>
      <c r="V19" s="15">
        <f t="shared" si="1"/>
        <v>2196350</v>
      </c>
      <c r="W19" s="15">
        <f t="shared" si="2"/>
        <v>8447530</v>
      </c>
      <c r="X19" s="15">
        <f t="shared" si="3"/>
        <v>8945690</v>
      </c>
      <c r="Y19" s="15">
        <f t="shared" si="3"/>
        <v>9531080</v>
      </c>
      <c r="Z19" s="15">
        <f t="shared" si="3"/>
        <v>10007920</v>
      </c>
      <c r="AA19" s="29">
        <f t="shared" si="3"/>
        <v>10508680</v>
      </c>
    </row>
    <row r="20" spans="1:27" customFormat="1" x14ac:dyDescent="0.25">
      <c r="A20" s="30">
        <v>1052</v>
      </c>
      <c r="B20" s="21" t="s">
        <v>30</v>
      </c>
      <c r="C20" s="121">
        <v>50</v>
      </c>
      <c r="D20" s="122">
        <v>50</v>
      </c>
      <c r="E20" s="122">
        <v>50</v>
      </c>
      <c r="F20" s="122">
        <v>50</v>
      </c>
      <c r="G20" s="122">
        <v>50</v>
      </c>
      <c r="H20" s="122">
        <v>50</v>
      </c>
      <c r="I20" s="122">
        <v>50</v>
      </c>
      <c r="J20" s="26"/>
      <c r="K20" s="13">
        <v>96</v>
      </c>
      <c r="L20" s="13">
        <v>1880</v>
      </c>
      <c r="M20" s="13">
        <v>694</v>
      </c>
      <c r="N20" s="13">
        <f t="shared" si="0"/>
        <v>2670</v>
      </c>
      <c r="O20" s="58">
        <v>2831</v>
      </c>
      <c r="P20" s="58">
        <v>3001</v>
      </c>
      <c r="Q20" s="58">
        <v>3181</v>
      </c>
      <c r="R20" s="58">
        <v>3372</v>
      </c>
      <c r="S20" s="26"/>
      <c r="T20" s="15">
        <f t="shared" si="1"/>
        <v>4800</v>
      </c>
      <c r="U20" s="15">
        <f t="shared" si="1"/>
        <v>94000</v>
      </c>
      <c r="V20" s="15">
        <f t="shared" si="1"/>
        <v>34700</v>
      </c>
      <c r="W20" s="15">
        <f t="shared" si="2"/>
        <v>133500</v>
      </c>
      <c r="X20" s="15">
        <f t="shared" si="3"/>
        <v>141550</v>
      </c>
      <c r="Y20" s="15">
        <f t="shared" si="3"/>
        <v>150050</v>
      </c>
      <c r="Z20" s="15">
        <f t="shared" si="3"/>
        <v>159050</v>
      </c>
      <c r="AA20" s="29">
        <f t="shared" si="3"/>
        <v>168600</v>
      </c>
    </row>
    <row r="21" spans="1:27" customFormat="1" x14ac:dyDescent="0.25">
      <c r="A21" s="30">
        <v>1081</v>
      </c>
      <c r="B21" s="17" t="s">
        <v>31</v>
      </c>
      <c r="C21" s="121">
        <v>310</v>
      </c>
      <c r="D21" s="122">
        <v>320</v>
      </c>
      <c r="E21" s="122">
        <v>320</v>
      </c>
      <c r="F21" s="122">
        <v>320</v>
      </c>
      <c r="G21" s="122">
        <v>320</v>
      </c>
      <c r="H21" s="122">
        <v>320</v>
      </c>
      <c r="I21" s="122">
        <v>320</v>
      </c>
      <c r="J21" s="26"/>
      <c r="K21" s="13">
        <v>410</v>
      </c>
      <c r="L21" s="13">
        <v>8025</v>
      </c>
      <c r="M21" s="13">
        <v>2964</v>
      </c>
      <c r="N21" s="13">
        <f t="shared" si="0"/>
        <v>11399</v>
      </c>
      <c r="O21" s="13">
        <v>12073</v>
      </c>
      <c r="P21" s="13">
        <v>12865</v>
      </c>
      <c r="Q21" s="13">
        <v>13511</v>
      </c>
      <c r="R21" s="13">
        <v>14188</v>
      </c>
      <c r="S21" s="26"/>
      <c r="T21" s="15">
        <f t="shared" si="1"/>
        <v>127100</v>
      </c>
      <c r="U21" s="15">
        <f t="shared" si="1"/>
        <v>2568000</v>
      </c>
      <c r="V21" s="15">
        <f t="shared" si="1"/>
        <v>948480</v>
      </c>
      <c r="W21" s="15">
        <f t="shared" si="2"/>
        <v>3643580</v>
      </c>
      <c r="X21" s="15">
        <f t="shared" si="3"/>
        <v>3863360</v>
      </c>
      <c r="Y21" s="15">
        <f t="shared" si="3"/>
        <v>4116800</v>
      </c>
      <c r="Z21" s="15">
        <f t="shared" si="3"/>
        <v>4323520</v>
      </c>
      <c r="AA21" s="29">
        <f t="shared" si="3"/>
        <v>4540160</v>
      </c>
    </row>
    <row r="22" spans="1:27" customFormat="1" x14ac:dyDescent="0.25">
      <c r="A22" s="30">
        <v>1082</v>
      </c>
      <c r="B22" s="17" t="s">
        <v>32</v>
      </c>
      <c r="C22" s="121">
        <v>310</v>
      </c>
      <c r="D22" s="122">
        <v>320</v>
      </c>
      <c r="E22" s="122">
        <v>320</v>
      </c>
      <c r="F22" s="122">
        <v>320</v>
      </c>
      <c r="G22" s="122">
        <v>320</v>
      </c>
      <c r="H22" s="122">
        <v>320</v>
      </c>
      <c r="I22" s="122">
        <v>320</v>
      </c>
      <c r="J22" s="26"/>
      <c r="K22" s="13">
        <v>4</v>
      </c>
      <c r="L22" s="13">
        <v>77</v>
      </c>
      <c r="M22" s="13">
        <v>29</v>
      </c>
      <c r="N22" s="13">
        <f t="shared" si="0"/>
        <v>110</v>
      </c>
      <c r="O22" s="13">
        <v>112</v>
      </c>
      <c r="P22" s="13">
        <v>114</v>
      </c>
      <c r="Q22" s="13">
        <v>116</v>
      </c>
      <c r="R22" s="13">
        <v>119</v>
      </c>
      <c r="S22" s="26"/>
      <c r="T22" s="15">
        <f t="shared" si="1"/>
        <v>1240</v>
      </c>
      <c r="U22" s="15">
        <f t="shared" si="1"/>
        <v>24640</v>
      </c>
      <c r="V22" s="15">
        <f t="shared" si="1"/>
        <v>9280</v>
      </c>
      <c r="W22" s="15">
        <f t="shared" si="2"/>
        <v>35160</v>
      </c>
      <c r="X22" s="15">
        <f t="shared" si="3"/>
        <v>35840</v>
      </c>
      <c r="Y22" s="15">
        <f t="shared" si="3"/>
        <v>36480</v>
      </c>
      <c r="Z22" s="15">
        <f t="shared" si="3"/>
        <v>37120</v>
      </c>
      <c r="AA22" s="29">
        <f t="shared" si="3"/>
        <v>38080</v>
      </c>
    </row>
    <row r="23" spans="1:27" customFormat="1" x14ac:dyDescent="0.25">
      <c r="A23" s="30">
        <v>1083</v>
      </c>
      <c r="B23" s="17" t="s">
        <v>33</v>
      </c>
      <c r="C23" s="121">
        <v>310</v>
      </c>
      <c r="D23" s="122">
        <v>320</v>
      </c>
      <c r="E23" s="122">
        <v>320</v>
      </c>
      <c r="F23" s="122">
        <v>320</v>
      </c>
      <c r="G23" s="122">
        <v>320</v>
      </c>
      <c r="H23" s="122">
        <v>320</v>
      </c>
      <c r="I23" s="122">
        <v>320</v>
      </c>
      <c r="J23" s="26"/>
      <c r="K23" s="13">
        <v>0</v>
      </c>
      <c r="L23" s="13">
        <v>1</v>
      </c>
      <c r="M23" s="13">
        <v>0</v>
      </c>
      <c r="N23" s="13">
        <f t="shared" si="0"/>
        <v>1</v>
      </c>
      <c r="O23" s="13">
        <v>1</v>
      </c>
      <c r="P23" s="13">
        <v>1</v>
      </c>
      <c r="Q23" s="13">
        <v>1</v>
      </c>
      <c r="R23" s="13">
        <v>1</v>
      </c>
      <c r="S23" s="26"/>
      <c r="T23" s="15">
        <f t="shared" si="1"/>
        <v>0</v>
      </c>
      <c r="U23" s="15">
        <f t="shared" si="1"/>
        <v>320</v>
      </c>
      <c r="V23" s="15">
        <f t="shared" si="1"/>
        <v>0</v>
      </c>
      <c r="W23" s="15">
        <f t="shared" si="2"/>
        <v>320</v>
      </c>
      <c r="X23" s="15">
        <f t="shared" si="3"/>
        <v>320</v>
      </c>
      <c r="Y23" s="15">
        <f t="shared" si="3"/>
        <v>320</v>
      </c>
      <c r="Z23" s="15">
        <f t="shared" si="3"/>
        <v>320</v>
      </c>
      <c r="AA23" s="29">
        <f t="shared" si="3"/>
        <v>320</v>
      </c>
    </row>
    <row r="24" spans="1:27" customFormat="1" x14ac:dyDescent="0.25">
      <c r="A24" s="30">
        <v>1084</v>
      </c>
      <c r="B24" s="17" t="s">
        <v>34</v>
      </c>
      <c r="C24" s="121">
        <v>310</v>
      </c>
      <c r="D24" s="122">
        <v>320</v>
      </c>
      <c r="E24" s="122">
        <v>320</v>
      </c>
      <c r="F24" s="122">
        <v>320</v>
      </c>
      <c r="G24" s="122">
        <v>320</v>
      </c>
      <c r="H24" s="122">
        <v>320</v>
      </c>
      <c r="I24" s="122">
        <v>320</v>
      </c>
      <c r="J24" s="26"/>
      <c r="K24" s="13">
        <v>1</v>
      </c>
      <c r="L24" s="13">
        <v>18</v>
      </c>
      <c r="M24" s="13">
        <v>7</v>
      </c>
      <c r="N24" s="13">
        <f t="shared" si="0"/>
        <v>26</v>
      </c>
      <c r="O24" s="13">
        <v>27</v>
      </c>
      <c r="P24" s="13">
        <v>28</v>
      </c>
      <c r="Q24" s="13">
        <v>28</v>
      </c>
      <c r="R24" s="13">
        <v>29</v>
      </c>
      <c r="S24" s="26"/>
      <c r="T24" s="15">
        <f t="shared" si="1"/>
        <v>310</v>
      </c>
      <c r="U24" s="15">
        <f t="shared" si="1"/>
        <v>5760</v>
      </c>
      <c r="V24" s="15">
        <f t="shared" si="1"/>
        <v>2240</v>
      </c>
      <c r="W24" s="15">
        <f t="shared" si="2"/>
        <v>8310</v>
      </c>
      <c r="X24" s="15">
        <f t="shared" si="3"/>
        <v>8640</v>
      </c>
      <c r="Y24" s="15">
        <f t="shared" si="3"/>
        <v>8960</v>
      </c>
      <c r="Z24" s="15">
        <f t="shared" si="3"/>
        <v>8960</v>
      </c>
      <c r="AA24" s="29">
        <f t="shared" si="3"/>
        <v>9280</v>
      </c>
    </row>
    <row r="25" spans="1:27" customFormat="1" x14ac:dyDescent="0.25">
      <c r="A25" s="30">
        <v>1085</v>
      </c>
      <c r="B25" s="17" t="s">
        <v>35</v>
      </c>
      <c r="C25" s="121">
        <v>310</v>
      </c>
      <c r="D25" s="122">
        <v>320</v>
      </c>
      <c r="E25" s="122">
        <v>320</v>
      </c>
      <c r="F25" s="122">
        <v>320</v>
      </c>
      <c r="G25" s="122">
        <v>320</v>
      </c>
      <c r="H25" s="122">
        <v>320</v>
      </c>
      <c r="I25" s="122">
        <v>320</v>
      </c>
      <c r="J25" s="26"/>
      <c r="K25" s="13">
        <v>151</v>
      </c>
      <c r="L25" s="13">
        <v>2955</v>
      </c>
      <c r="M25" s="13">
        <v>1091</v>
      </c>
      <c r="N25" s="13">
        <f t="shared" si="0"/>
        <v>4197</v>
      </c>
      <c r="O25" s="13">
        <v>4450</v>
      </c>
      <c r="P25" s="13">
        <v>4717</v>
      </c>
      <c r="Q25" s="13">
        <v>5000</v>
      </c>
      <c r="R25" s="13">
        <v>5299</v>
      </c>
      <c r="S25" s="26"/>
      <c r="T25" s="15">
        <f t="shared" si="1"/>
        <v>46810</v>
      </c>
      <c r="U25" s="15">
        <f t="shared" si="1"/>
        <v>945600</v>
      </c>
      <c r="V25" s="15">
        <f t="shared" si="1"/>
        <v>349120</v>
      </c>
      <c r="W25" s="15">
        <f t="shared" si="2"/>
        <v>1341530</v>
      </c>
      <c r="X25" s="15">
        <f t="shared" si="3"/>
        <v>1424000</v>
      </c>
      <c r="Y25" s="15">
        <f t="shared" si="3"/>
        <v>1509440</v>
      </c>
      <c r="Z25" s="15">
        <f t="shared" si="3"/>
        <v>1600000</v>
      </c>
      <c r="AA25" s="29">
        <f t="shared" si="3"/>
        <v>1695680</v>
      </c>
    </row>
    <row r="26" spans="1:27" customFormat="1" x14ac:dyDescent="0.25">
      <c r="A26" s="28">
        <v>1201</v>
      </c>
      <c r="B26" s="17" t="s">
        <v>36</v>
      </c>
      <c r="C26" s="121">
        <v>250</v>
      </c>
      <c r="D26" s="122">
        <v>250</v>
      </c>
      <c r="E26" s="122">
        <v>250</v>
      </c>
      <c r="F26" s="122">
        <v>250</v>
      </c>
      <c r="G26" s="122">
        <v>250</v>
      </c>
      <c r="H26" s="122">
        <v>250</v>
      </c>
      <c r="I26" s="122">
        <v>250</v>
      </c>
      <c r="J26" s="26"/>
      <c r="K26" s="13">
        <v>4325</v>
      </c>
      <c r="L26" s="13">
        <v>84581</v>
      </c>
      <c r="M26" s="13">
        <v>31237</v>
      </c>
      <c r="N26" s="13">
        <f t="shared" si="0"/>
        <v>120143</v>
      </c>
      <c r="O26" s="58">
        <v>126187</v>
      </c>
      <c r="P26" s="58">
        <v>132546</v>
      </c>
      <c r="Q26" s="58">
        <v>139194</v>
      </c>
      <c r="R26" s="58">
        <v>146176</v>
      </c>
      <c r="S26" s="26"/>
      <c r="T26" s="15">
        <f t="shared" si="1"/>
        <v>1081250</v>
      </c>
      <c r="U26" s="15">
        <f t="shared" si="1"/>
        <v>21145250</v>
      </c>
      <c r="V26" s="15">
        <f t="shared" si="1"/>
        <v>7809250</v>
      </c>
      <c r="W26" s="15">
        <f t="shared" si="2"/>
        <v>30035750</v>
      </c>
      <c r="X26" s="15">
        <f t="shared" si="3"/>
        <v>31546750</v>
      </c>
      <c r="Y26" s="15">
        <f t="shared" si="3"/>
        <v>33136500</v>
      </c>
      <c r="Z26" s="15">
        <f t="shared" si="3"/>
        <v>34798500</v>
      </c>
      <c r="AA26" s="29">
        <f t="shared" si="3"/>
        <v>36544000</v>
      </c>
    </row>
    <row r="27" spans="1:27" customFormat="1" x14ac:dyDescent="0.25">
      <c r="A27" s="28">
        <v>1202</v>
      </c>
      <c r="B27" s="17" t="s">
        <v>37</v>
      </c>
      <c r="C27" s="121">
        <v>60</v>
      </c>
      <c r="D27" s="122">
        <v>62</v>
      </c>
      <c r="E27" s="122">
        <v>62</v>
      </c>
      <c r="F27" s="122">
        <v>62</v>
      </c>
      <c r="G27" s="122">
        <v>62</v>
      </c>
      <c r="H27" s="122">
        <v>62</v>
      </c>
      <c r="I27" s="122">
        <v>62</v>
      </c>
      <c r="J27" s="26"/>
      <c r="K27" s="13">
        <v>26585</v>
      </c>
      <c r="L27" s="13">
        <v>519879</v>
      </c>
      <c r="M27" s="13">
        <v>192001</v>
      </c>
      <c r="N27" s="13">
        <f t="shared" si="0"/>
        <v>738465</v>
      </c>
      <c r="O27" s="58">
        <v>805827</v>
      </c>
      <c r="P27" s="58">
        <v>846434</v>
      </c>
      <c r="Q27" s="58">
        <v>888891</v>
      </c>
      <c r="R27" s="58">
        <v>933476</v>
      </c>
      <c r="S27" s="26"/>
      <c r="T27" s="15">
        <f t="shared" si="1"/>
        <v>1595100</v>
      </c>
      <c r="U27" s="15">
        <f t="shared" si="1"/>
        <v>32232498</v>
      </c>
      <c r="V27" s="15">
        <f t="shared" si="1"/>
        <v>11904062</v>
      </c>
      <c r="W27" s="15">
        <f t="shared" si="2"/>
        <v>45731660</v>
      </c>
      <c r="X27" s="15">
        <f t="shared" si="3"/>
        <v>49961274</v>
      </c>
      <c r="Y27" s="15">
        <f t="shared" si="3"/>
        <v>52478908</v>
      </c>
      <c r="Z27" s="15">
        <f t="shared" si="3"/>
        <v>55111242</v>
      </c>
      <c r="AA27" s="29">
        <f t="shared" si="3"/>
        <v>57875512</v>
      </c>
    </row>
    <row r="28" spans="1:27" customFormat="1" x14ac:dyDescent="0.25">
      <c r="A28" s="28">
        <v>1203</v>
      </c>
      <c r="B28" s="17" t="s">
        <v>38</v>
      </c>
      <c r="C28" s="121">
        <v>450</v>
      </c>
      <c r="D28" s="122">
        <v>460</v>
      </c>
      <c r="E28" s="122">
        <v>460</v>
      </c>
      <c r="F28" s="122">
        <v>460</v>
      </c>
      <c r="G28" s="122">
        <v>460</v>
      </c>
      <c r="H28" s="122">
        <v>460</v>
      </c>
      <c r="I28" s="122">
        <v>460</v>
      </c>
      <c r="J28" s="26"/>
      <c r="K28" s="13">
        <v>138</v>
      </c>
      <c r="L28" s="13">
        <v>2691</v>
      </c>
      <c r="M28" s="13">
        <v>994</v>
      </c>
      <c r="N28" s="13">
        <f t="shared" si="0"/>
        <v>3823</v>
      </c>
      <c r="O28" s="58">
        <v>4015</v>
      </c>
      <c r="P28" s="58">
        <v>4217</v>
      </c>
      <c r="Q28" s="58">
        <v>4429</v>
      </c>
      <c r="R28" s="58">
        <v>4651</v>
      </c>
      <c r="S28" s="26"/>
      <c r="T28" s="15">
        <f t="shared" si="1"/>
        <v>62100</v>
      </c>
      <c r="U28" s="15">
        <f t="shared" si="1"/>
        <v>1237860</v>
      </c>
      <c r="V28" s="15">
        <f t="shared" si="1"/>
        <v>457240</v>
      </c>
      <c r="W28" s="15">
        <f t="shared" si="2"/>
        <v>1757200</v>
      </c>
      <c r="X28" s="15">
        <f t="shared" si="3"/>
        <v>1846900</v>
      </c>
      <c r="Y28" s="15">
        <f t="shared" si="3"/>
        <v>1939820</v>
      </c>
      <c r="Z28" s="15">
        <f t="shared" si="3"/>
        <v>2037340</v>
      </c>
      <c r="AA28" s="29">
        <f t="shared" si="3"/>
        <v>2139460</v>
      </c>
    </row>
    <row r="29" spans="1:27" customFormat="1" x14ac:dyDescent="0.25">
      <c r="A29" s="28">
        <v>1204</v>
      </c>
      <c r="B29" s="17" t="s">
        <v>39</v>
      </c>
      <c r="C29" s="121">
        <v>250</v>
      </c>
      <c r="D29" s="122">
        <v>250</v>
      </c>
      <c r="E29" s="122">
        <v>250</v>
      </c>
      <c r="F29" s="122">
        <v>250</v>
      </c>
      <c r="G29" s="122">
        <v>250</v>
      </c>
      <c r="H29" s="122">
        <v>250</v>
      </c>
      <c r="I29" s="122">
        <v>250</v>
      </c>
      <c r="J29" s="26"/>
      <c r="K29" s="13">
        <v>37</v>
      </c>
      <c r="L29" s="13">
        <v>717</v>
      </c>
      <c r="M29" s="13">
        <v>265</v>
      </c>
      <c r="N29" s="13">
        <f t="shared" si="0"/>
        <v>1019</v>
      </c>
      <c r="O29" s="58">
        <v>1050</v>
      </c>
      <c r="P29" s="58">
        <v>1079</v>
      </c>
      <c r="Q29" s="58">
        <v>1113</v>
      </c>
      <c r="R29" s="58">
        <v>1146</v>
      </c>
      <c r="S29" s="26"/>
      <c r="T29" s="15">
        <f t="shared" si="1"/>
        <v>9250</v>
      </c>
      <c r="U29" s="15">
        <f t="shared" si="1"/>
        <v>179250</v>
      </c>
      <c r="V29" s="15">
        <f t="shared" si="1"/>
        <v>66250</v>
      </c>
      <c r="W29" s="15">
        <f t="shared" si="2"/>
        <v>254750</v>
      </c>
      <c r="X29" s="15">
        <f t="shared" si="3"/>
        <v>262500</v>
      </c>
      <c r="Y29" s="15">
        <f t="shared" si="3"/>
        <v>269750</v>
      </c>
      <c r="Z29" s="15">
        <f t="shared" si="3"/>
        <v>278250</v>
      </c>
      <c r="AA29" s="29">
        <f t="shared" si="3"/>
        <v>286500</v>
      </c>
    </row>
    <row r="30" spans="1:27" customFormat="1" x14ac:dyDescent="0.25">
      <c r="A30" s="28">
        <v>1205</v>
      </c>
      <c r="B30" s="17" t="s">
        <v>40</v>
      </c>
      <c r="C30" s="121">
        <v>60</v>
      </c>
      <c r="D30" s="122">
        <v>62</v>
      </c>
      <c r="E30" s="122">
        <v>62</v>
      </c>
      <c r="F30" s="122">
        <v>62</v>
      </c>
      <c r="G30" s="122">
        <v>62</v>
      </c>
      <c r="H30" s="122">
        <v>62</v>
      </c>
      <c r="I30" s="122">
        <v>62</v>
      </c>
      <c r="J30" s="26"/>
      <c r="K30" s="13">
        <v>211</v>
      </c>
      <c r="L30" s="13">
        <v>4127</v>
      </c>
      <c r="M30" s="13">
        <v>1524</v>
      </c>
      <c r="N30" s="13">
        <f t="shared" si="0"/>
        <v>5862</v>
      </c>
      <c r="O30" s="58">
        <v>6045</v>
      </c>
      <c r="P30" s="58">
        <v>6216</v>
      </c>
      <c r="Q30" s="58">
        <v>6409</v>
      </c>
      <c r="R30" s="58">
        <v>6602</v>
      </c>
      <c r="S30" s="26"/>
      <c r="T30" s="15">
        <f t="shared" si="1"/>
        <v>12660</v>
      </c>
      <c r="U30" s="15">
        <f t="shared" si="1"/>
        <v>255874</v>
      </c>
      <c r="V30" s="15">
        <f t="shared" si="1"/>
        <v>94488</v>
      </c>
      <c r="W30" s="15">
        <f t="shared" si="2"/>
        <v>363022</v>
      </c>
      <c r="X30" s="15">
        <f t="shared" si="3"/>
        <v>374790</v>
      </c>
      <c r="Y30" s="15">
        <f t="shared" si="3"/>
        <v>385392</v>
      </c>
      <c r="Z30" s="15">
        <f t="shared" si="3"/>
        <v>397358</v>
      </c>
      <c r="AA30" s="29">
        <f t="shared" si="3"/>
        <v>409324</v>
      </c>
    </row>
    <row r="31" spans="1:27" customFormat="1" x14ac:dyDescent="0.25">
      <c r="A31" s="28">
        <v>1801</v>
      </c>
      <c r="B31" s="17" t="s">
        <v>41</v>
      </c>
      <c r="C31" s="121">
        <v>930</v>
      </c>
      <c r="D31" s="122">
        <v>930</v>
      </c>
      <c r="E31" s="122">
        <v>930</v>
      </c>
      <c r="F31" s="122">
        <v>930</v>
      </c>
      <c r="G31" s="122">
        <v>930</v>
      </c>
      <c r="H31" s="122">
        <v>930</v>
      </c>
      <c r="I31" s="122">
        <v>930</v>
      </c>
      <c r="J31" s="26"/>
      <c r="K31" s="13">
        <v>4592</v>
      </c>
      <c r="L31" s="13">
        <v>89786</v>
      </c>
      <c r="M31" s="13">
        <v>33160</v>
      </c>
      <c r="N31" s="13">
        <f t="shared" si="0"/>
        <v>127538</v>
      </c>
      <c r="O31" s="58">
        <v>133915</v>
      </c>
      <c r="P31" s="58">
        <v>140609</v>
      </c>
      <c r="Q31" s="58">
        <v>147640</v>
      </c>
      <c r="R31" s="58">
        <v>155022</v>
      </c>
      <c r="S31" s="26"/>
      <c r="T31" s="15">
        <f t="shared" si="1"/>
        <v>4270560</v>
      </c>
      <c r="U31" s="15">
        <f t="shared" si="1"/>
        <v>83500980</v>
      </c>
      <c r="V31" s="15">
        <f t="shared" si="1"/>
        <v>30838800</v>
      </c>
      <c r="W31" s="15">
        <f t="shared" si="2"/>
        <v>118610340</v>
      </c>
      <c r="X31" s="15">
        <f t="shared" si="3"/>
        <v>124540950</v>
      </c>
      <c r="Y31" s="15">
        <f t="shared" si="3"/>
        <v>130766370</v>
      </c>
      <c r="Z31" s="15">
        <f t="shared" si="3"/>
        <v>137305200</v>
      </c>
      <c r="AA31" s="117">
        <f t="shared" si="3"/>
        <v>144170460</v>
      </c>
    </row>
    <row r="32" spans="1:27" customFormat="1" x14ac:dyDescent="0.25">
      <c r="A32" s="30">
        <v>1809</v>
      </c>
      <c r="B32" s="17" t="s">
        <v>42</v>
      </c>
      <c r="C32" s="121">
        <v>810</v>
      </c>
      <c r="D32" s="122">
        <v>810</v>
      </c>
      <c r="E32" s="122">
        <v>810</v>
      </c>
      <c r="F32" s="122">
        <v>810</v>
      </c>
      <c r="G32" s="122">
        <v>810</v>
      </c>
      <c r="H32" s="122">
        <v>810</v>
      </c>
      <c r="I32" s="122">
        <v>810</v>
      </c>
      <c r="J32" s="26"/>
      <c r="K32" s="13">
        <v>3</v>
      </c>
      <c r="L32" s="13">
        <v>52</v>
      </c>
      <c r="M32" s="13">
        <v>19</v>
      </c>
      <c r="N32" s="13">
        <f t="shared" si="0"/>
        <v>74</v>
      </c>
      <c r="O32" s="58">
        <v>74</v>
      </c>
      <c r="P32" s="58">
        <v>74</v>
      </c>
      <c r="Q32" s="58">
        <v>74</v>
      </c>
      <c r="R32" s="58">
        <v>74</v>
      </c>
      <c r="S32" s="26"/>
      <c r="T32" s="15">
        <f t="shared" si="1"/>
        <v>2430</v>
      </c>
      <c r="U32" s="15">
        <f t="shared" si="1"/>
        <v>42120</v>
      </c>
      <c r="V32" s="15">
        <f t="shared" si="1"/>
        <v>15390</v>
      </c>
      <c r="W32" s="15">
        <f t="shared" si="2"/>
        <v>59940</v>
      </c>
      <c r="X32" s="15">
        <f t="shared" si="3"/>
        <v>59940</v>
      </c>
      <c r="Y32" s="15">
        <f t="shared" si="3"/>
        <v>59940</v>
      </c>
      <c r="Z32" s="15">
        <f t="shared" si="3"/>
        <v>59940</v>
      </c>
      <c r="AA32" s="29">
        <f t="shared" si="3"/>
        <v>59940</v>
      </c>
    </row>
    <row r="33" spans="1:27" customFormat="1" x14ac:dyDescent="0.25">
      <c r="A33" s="30">
        <v>1810</v>
      </c>
      <c r="B33" s="17" t="s">
        <v>43</v>
      </c>
      <c r="C33" s="121">
        <v>810</v>
      </c>
      <c r="D33" s="122">
        <v>810</v>
      </c>
      <c r="E33" s="122">
        <v>810</v>
      </c>
      <c r="F33" s="122">
        <v>810</v>
      </c>
      <c r="G33" s="122">
        <v>810</v>
      </c>
      <c r="H33" s="122">
        <v>810</v>
      </c>
      <c r="I33" s="122">
        <v>810</v>
      </c>
      <c r="J33" s="26"/>
      <c r="K33" s="13">
        <v>0</v>
      </c>
      <c r="L33" s="13">
        <v>4</v>
      </c>
      <c r="M33" s="13">
        <v>1</v>
      </c>
      <c r="N33" s="13">
        <f t="shared" si="0"/>
        <v>5</v>
      </c>
      <c r="O33" s="58">
        <v>5</v>
      </c>
      <c r="P33" s="58">
        <v>5</v>
      </c>
      <c r="Q33" s="58">
        <v>5</v>
      </c>
      <c r="R33" s="58">
        <v>5</v>
      </c>
      <c r="S33" s="26"/>
      <c r="T33" s="15">
        <f t="shared" si="1"/>
        <v>0</v>
      </c>
      <c r="U33" s="15">
        <f t="shared" si="1"/>
        <v>3240</v>
      </c>
      <c r="V33" s="15">
        <f t="shared" si="1"/>
        <v>810</v>
      </c>
      <c r="W33" s="15">
        <f t="shared" si="2"/>
        <v>4050</v>
      </c>
      <c r="X33" s="15">
        <f t="shared" si="3"/>
        <v>4050</v>
      </c>
      <c r="Y33" s="15">
        <f t="shared" si="3"/>
        <v>4050</v>
      </c>
      <c r="Z33" s="15">
        <f t="shared" si="3"/>
        <v>4050</v>
      </c>
      <c r="AA33" s="29">
        <f t="shared" si="3"/>
        <v>4050</v>
      </c>
    </row>
    <row r="34" spans="1:27" s="3" customFormat="1" x14ac:dyDescent="0.25">
      <c r="A34" s="30">
        <v>1821</v>
      </c>
      <c r="B34" s="17" t="s">
        <v>44</v>
      </c>
      <c r="C34" s="121">
        <v>250</v>
      </c>
      <c r="D34" s="122">
        <v>250</v>
      </c>
      <c r="E34" s="122">
        <v>250</v>
      </c>
      <c r="F34" s="122">
        <v>250</v>
      </c>
      <c r="G34" s="122">
        <v>250</v>
      </c>
      <c r="H34" s="122">
        <v>250</v>
      </c>
      <c r="I34" s="122">
        <v>250</v>
      </c>
      <c r="J34" s="26"/>
      <c r="K34" s="13">
        <v>16</v>
      </c>
      <c r="L34" s="13">
        <v>304</v>
      </c>
      <c r="M34" s="13">
        <v>112</v>
      </c>
      <c r="N34" s="13">
        <f t="shared" si="0"/>
        <v>432</v>
      </c>
      <c r="O34" s="58">
        <v>454</v>
      </c>
      <c r="P34" s="58">
        <v>477</v>
      </c>
      <c r="Q34" s="58">
        <v>500</v>
      </c>
      <c r="R34" s="58">
        <v>525</v>
      </c>
      <c r="S34" s="26"/>
      <c r="T34" s="15">
        <f t="shared" si="1"/>
        <v>4000</v>
      </c>
      <c r="U34" s="15">
        <f t="shared" si="1"/>
        <v>76000</v>
      </c>
      <c r="V34" s="15">
        <f t="shared" si="1"/>
        <v>28000</v>
      </c>
      <c r="W34" s="15">
        <f t="shared" si="2"/>
        <v>108000</v>
      </c>
      <c r="X34" s="15">
        <f t="shared" si="3"/>
        <v>113500</v>
      </c>
      <c r="Y34" s="15">
        <f t="shared" si="3"/>
        <v>119250</v>
      </c>
      <c r="Z34" s="15">
        <f t="shared" si="3"/>
        <v>125000</v>
      </c>
      <c r="AA34" s="29">
        <f t="shared" si="3"/>
        <v>131250</v>
      </c>
    </row>
    <row r="35" spans="1:27" s="3" customFormat="1" x14ac:dyDescent="0.25">
      <c r="A35" s="30">
        <v>1822</v>
      </c>
      <c r="B35" s="17" t="s">
        <v>45</v>
      </c>
      <c r="C35" s="121">
        <v>60</v>
      </c>
      <c r="D35" s="122">
        <v>62</v>
      </c>
      <c r="E35" s="122">
        <v>62</v>
      </c>
      <c r="F35" s="122">
        <v>62</v>
      </c>
      <c r="G35" s="122">
        <v>62</v>
      </c>
      <c r="H35" s="122">
        <v>62</v>
      </c>
      <c r="I35" s="122">
        <v>62</v>
      </c>
      <c r="J35" s="26"/>
      <c r="K35" s="13">
        <v>137</v>
      </c>
      <c r="L35" s="13">
        <v>2677</v>
      </c>
      <c r="M35" s="13">
        <v>989</v>
      </c>
      <c r="N35" s="13">
        <f t="shared" si="0"/>
        <v>3803</v>
      </c>
      <c r="O35" s="58">
        <v>3992</v>
      </c>
      <c r="P35" s="58">
        <v>4192</v>
      </c>
      <c r="Q35" s="58">
        <v>4402</v>
      </c>
      <c r="R35" s="58">
        <v>4622</v>
      </c>
      <c r="S35" s="26"/>
      <c r="T35" s="15">
        <f t="shared" si="1"/>
        <v>8220</v>
      </c>
      <c r="U35" s="15">
        <f t="shared" si="1"/>
        <v>165974</v>
      </c>
      <c r="V35" s="15">
        <f t="shared" si="1"/>
        <v>61318</v>
      </c>
      <c r="W35" s="15">
        <f t="shared" si="2"/>
        <v>235512</v>
      </c>
      <c r="X35" s="15">
        <f t="shared" si="3"/>
        <v>247504</v>
      </c>
      <c r="Y35" s="15">
        <f t="shared" si="3"/>
        <v>259904</v>
      </c>
      <c r="Z35" s="15">
        <f t="shared" si="3"/>
        <v>272924</v>
      </c>
      <c r="AA35" s="29">
        <f t="shared" si="3"/>
        <v>286564</v>
      </c>
    </row>
    <row r="36" spans="1:27" s="3" customFormat="1" x14ac:dyDescent="0.25">
      <c r="A36" s="30">
        <v>1817</v>
      </c>
      <c r="B36" s="17" t="s">
        <v>180</v>
      </c>
      <c r="C36" s="121">
        <v>4800</v>
      </c>
      <c r="D36" s="122">
        <v>4800</v>
      </c>
      <c r="E36" s="122">
        <v>4800</v>
      </c>
      <c r="F36" s="122">
        <v>4800</v>
      </c>
      <c r="G36" s="122">
        <v>4800</v>
      </c>
      <c r="H36" s="122">
        <v>4800</v>
      </c>
      <c r="I36" s="122">
        <v>4800</v>
      </c>
      <c r="J36" s="26"/>
      <c r="K36" s="13">
        <v>189</v>
      </c>
      <c r="L36" s="13">
        <v>3696</v>
      </c>
      <c r="M36" s="13">
        <v>1365</v>
      </c>
      <c r="N36" s="13">
        <f t="shared" si="0"/>
        <v>5250</v>
      </c>
      <c r="O36" s="58">
        <v>3500</v>
      </c>
      <c r="P36" s="58">
        <v>0</v>
      </c>
      <c r="Q36" s="58">
        <v>0</v>
      </c>
      <c r="R36" s="58">
        <v>0</v>
      </c>
      <c r="S36" s="26"/>
      <c r="T36" s="15">
        <f t="shared" si="1"/>
        <v>907200</v>
      </c>
      <c r="U36" s="15">
        <f t="shared" si="1"/>
        <v>17740800</v>
      </c>
      <c r="V36" s="15">
        <f t="shared" si="1"/>
        <v>6552000</v>
      </c>
      <c r="W36" s="15">
        <f t="shared" si="2"/>
        <v>25200000</v>
      </c>
      <c r="X36" s="15">
        <f t="shared" si="3"/>
        <v>16800000</v>
      </c>
      <c r="Y36" s="15">
        <f t="shared" si="3"/>
        <v>0</v>
      </c>
      <c r="Z36" s="15">
        <f t="shared" si="3"/>
        <v>0</v>
      </c>
      <c r="AA36" s="29">
        <f t="shared" si="3"/>
        <v>0</v>
      </c>
    </row>
    <row r="37" spans="1:27" customFormat="1" x14ac:dyDescent="0.25">
      <c r="A37" s="31" t="s">
        <v>13</v>
      </c>
      <c r="B37" s="22"/>
      <c r="C37" s="123"/>
      <c r="D37" s="123"/>
      <c r="E37" s="123"/>
      <c r="F37" s="123"/>
      <c r="G37" s="123"/>
      <c r="H37" s="123"/>
      <c r="I37" s="123"/>
      <c r="J37" s="26"/>
      <c r="K37" s="46"/>
      <c r="L37" s="46"/>
      <c r="M37" s="46"/>
      <c r="N37" s="46"/>
      <c r="O37" s="47"/>
      <c r="P37" s="47"/>
      <c r="Q37" s="47"/>
      <c r="R37" s="47"/>
      <c r="S37" s="26"/>
      <c r="T37" s="15">
        <f t="shared" ref="T37:AA37" si="4">SUM(T4:T36)</f>
        <v>19549080</v>
      </c>
      <c r="U37" s="15">
        <f t="shared" si="4"/>
        <v>385069896</v>
      </c>
      <c r="V37" s="15">
        <f t="shared" si="4"/>
        <v>142213358</v>
      </c>
      <c r="W37" s="15">
        <f t="shared" si="4"/>
        <v>546832334</v>
      </c>
      <c r="X37" s="15">
        <f t="shared" si="4"/>
        <v>569144258</v>
      </c>
      <c r="Y37" s="15">
        <f t="shared" si="4"/>
        <v>584783494</v>
      </c>
      <c r="Z37" s="15">
        <f t="shared" si="4"/>
        <v>613956944</v>
      </c>
      <c r="AA37" s="29">
        <f t="shared" si="4"/>
        <v>644592950</v>
      </c>
    </row>
    <row r="38" spans="1:27" customFormat="1" x14ac:dyDescent="0.25">
      <c r="A38" s="31"/>
      <c r="B38" s="22"/>
      <c r="C38" s="123"/>
      <c r="D38" s="123"/>
      <c r="E38" s="123"/>
      <c r="F38" s="123"/>
      <c r="G38" s="123"/>
      <c r="H38" s="123"/>
      <c r="I38" s="123"/>
      <c r="J38" s="26"/>
      <c r="K38" s="46"/>
      <c r="L38" s="46"/>
      <c r="M38" s="46"/>
      <c r="N38" s="46"/>
      <c r="O38" s="47"/>
      <c r="P38" s="47"/>
      <c r="Q38" s="47"/>
      <c r="R38" s="47"/>
      <c r="S38" s="26"/>
      <c r="T38" s="15"/>
      <c r="U38" s="15"/>
      <c r="V38" s="15"/>
      <c r="W38" s="15"/>
      <c r="X38" s="15"/>
      <c r="Y38" s="15"/>
      <c r="Z38" s="15"/>
      <c r="AA38" s="29"/>
    </row>
    <row r="39" spans="1:27" customFormat="1" x14ac:dyDescent="0.25">
      <c r="A39" s="31" t="s">
        <v>46</v>
      </c>
      <c r="B39" s="22"/>
      <c r="C39" s="123"/>
      <c r="D39" s="123"/>
      <c r="E39" s="123"/>
      <c r="F39" s="123"/>
      <c r="G39" s="123"/>
      <c r="H39" s="123"/>
      <c r="I39" s="123"/>
      <c r="J39" s="26"/>
      <c r="K39" s="46"/>
      <c r="L39" s="46"/>
      <c r="M39" s="46"/>
      <c r="N39" s="46"/>
      <c r="O39" s="47"/>
      <c r="P39" s="47"/>
      <c r="Q39" s="47"/>
      <c r="R39" s="47"/>
      <c r="S39" s="26"/>
      <c r="T39" s="15"/>
      <c r="U39" s="15"/>
      <c r="V39" s="15"/>
      <c r="W39" s="15"/>
      <c r="X39" s="15"/>
      <c r="Y39" s="15"/>
      <c r="Z39" s="15"/>
      <c r="AA39" s="29"/>
    </row>
    <row r="40" spans="1:27" customFormat="1" x14ac:dyDescent="0.25">
      <c r="A40" s="28">
        <v>2011</v>
      </c>
      <c r="B40" s="17" t="s">
        <v>14</v>
      </c>
      <c r="C40" s="121">
        <v>190</v>
      </c>
      <c r="D40" s="122">
        <v>195</v>
      </c>
      <c r="E40" s="122">
        <v>195</v>
      </c>
      <c r="F40" s="122">
        <v>195</v>
      </c>
      <c r="G40" s="122">
        <v>195</v>
      </c>
      <c r="H40" s="122">
        <v>195</v>
      </c>
      <c r="I40" s="122">
        <v>195</v>
      </c>
      <c r="J40" s="26"/>
      <c r="K40" s="59">
        <v>277</v>
      </c>
      <c r="L40" s="59">
        <v>5408</v>
      </c>
      <c r="M40" s="59">
        <v>1997</v>
      </c>
      <c r="N40" s="13">
        <f t="shared" ref="N40:N73" si="5">K40+L40+M40</f>
        <v>7682</v>
      </c>
      <c r="O40" s="59">
        <v>8136</v>
      </c>
      <c r="P40" s="59">
        <v>8670</v>
      </c>
      <c r="Q40" s="59">
        <v>9105</v>
      </c>
      <c r="R40" s="59">
        <v>9562</v>
      </c>
      <c r="S40" s="26"/>
      <c r="T40" s="15">
        <f t="shared" ref="T40:V73" si="6">K40*C40</f>
        <v>52630</v>
      </c>
      <c r="U40" s="15">
        <f t="shared" si="6"/>
        <v>1054560</v>
      </c>
      <c r="V40" s="15">
        <f t="shared" si="6"/>
        <v>389415</v>
      </c>
      <c r="W40" s="15">
        <f t="shared" ref="W40:W73" si="7">SUM(T40:V40)</f>
        <v>1496605</v>
      </c>
      <c r="X40" s="15">
        <f t="shared" si="3"/>
        <v>1586520</v>
      </c>
      <c r="Y40" s="15">
        <f t="shared" si="3"/>
        <v>1690650</v>
      </c>
      <c r="Z40" s="15">
        <f t="shared" si="3"/>
        <v>1775475</v>
      </c>
      <c r="AA40" s="29">
        <f t="shared" si="3"/>
        <v>1864590</v>
      </c>
    </row>
    <row r="41" spans="1:27" customFormat="1" x14ac:dyDescent="0.25">
      <c r="A41" s="28">
        <v>4011</v>
      </c>
      <c r="B41" s="17" t="s">
        <v>47</v>
      </c>
      <c r="C41" s="121">
        <v>95</v>
      </c>
      <c r="D41" s="122">
        <v>98</v>
      </c>
      <c r="E41" s="122">
        <v>98</v>
      </c>
      <c r="F41" s="122">
        <v>98</v>
      </c>
      <c r="G41" s="122">
        <v>98</v>
      </c>
      <c r="H41" s="122">
        <v>98</v>
      </c>
      <c r="I41" s="122">
        <v>98</v>
      </c>
      <c r="J41" s="26"/>
      <c r="K41" s="59">
        <v>2028</v>
      </c>
      <c r="L41" s="59">
        <v>39660</v>
      </c>
      <c r="M41" s="59">
        <v>14647</v>
      </c>
      <c r="N41" s="13">
        <f t="shared" si="5"/>
        <v>56335</v>
      </c>
      <c r="O41" s="59">
        <v>59667</v>
      </c>
      <c r="P41" s="59">
        <v>63583</v>
      </c>
      <c r="Q41" s="59">
        <v>66773</v>
      </c>
      <c r="R41" s="59">
        <v>70122</v>
      </c>
      <c r="S41" s="26"/>
      <c r="T41" s="15">
        <f t="shared" si="6"/>
        <v>192660</v>
      </c>
      <c r="U41" s="15">
        <f t="shared" si="6"/>
        <v>3886680</v>
      </c>
      <c r="V41" s="15">
        <f t="shared" si="6"/>
        <v>1435406</v>
      </c>
      <c r="W41" s="15">
        <f t="shared" si="7"/>
        <v>5514746</v>
      </c>
      <c r="X41" s="15">
        <f t="shared" si="3"/>
        <v>5847366</v>
      </c>
      <c r="Y41" s="15">
        <f t="shared" si="3"/>
        <v>6231134</v>
      </c>
      <c r="Z41" s="15">
        <f t="shared" si="3"/>
        <v>6543754</v>
      </c>
      <c r="AA41" s="29">
        <f t="shared" si="3"/>
        <v>6871956</v>
      </c>
    </row>
    <row r="42" spans="1:27" customFormat="1" x14ac:dyDescent="0.25">
      <c r="A42" s="28">
        <v>2111</v>
      </c>
      <c r="B42" s="17" t="s">
        <v>15</v>
      </c>
      <c r="C42" s="121">
        <v>310</v>
      </c>
      <c r="D42" s="122">
        <v>310</v>
      </c>
      <c r="E42" s="122">
        <v>310</v>
      </c>
      <c r="F42" s="122">
        <v>310</v>
      </c>
      <c r="G42" s="122">
        <v>310</v>
      </c>
      <c r="H42" s="122">
        <v>310</v>
      </c>
      <c r="I42" s="122">
        <v>310</v>
      </c>
      <c r="J42" s="26"/>
      <c r="K42" s="59">
        <v>2280</v>
      </c>
      <c r="L42" s="59">
        <v>44593</v>
      </c>
      <c r="M42" s="59">
        <v>16469</v>
      </c>
      <c r="N42" s="13">
        <f t="shared" si="5"/>
        <v>63342</v>
      </c>
      <c r="O42" s="59">
        <v>67090</v>
      </c>
      <c r="P42" s="59">
        <v>71493</v>
      </c>
      <c r="Q42" s="59">
        <v>75079</v>
      </c>
      <c r="R42" s="59">
        <v>78845</v>
      </c>
      <c r="S42" s="26"/>
      <c r="T42" s="15">
        <f t="shared" si="6"/>
        <v>706800</v>
      </c>
      <c r="U42" s="15">
        <f t="shared" si="6"/>
        <v>13823830</v>
      </c>
      <c r="V42" s="15">
        <f t="shared" si="6"/>
        <v>5105390</v>
      </c>
      <c r="W42" s="15">
        <f t="shared" si="7"/>
        <v>19636020</v>
      </c>
      <c r="X42" s="15">
        <f t="shared" si="3"/>
        <v>20797900</v>
      </c>
      <c r="Y42" s="15">
        <f t="shared" si="3"/>
        <v>22162830</v>
      </c>
      <c r="Z42" s="15">
        <f t="shared" si="3"/>
        <v>23274490</v>
      </c>
      <c r="AA42" s="29">
        <f t="shared" si="3"/>
        <v>24441950</v>
      </c>
    </row>
    <row r="43" spans="1:27" customFormat="1" x14ac:dyDescent="0.25">
      <c r="A43" s="28">
        <v>2311</v>
      </c>
      <c r="B43" s="17" t="s">
        <v>16</v>
      </c>
      <c r="C43" s="121">
        <v>125</v>
      </c>
      <c r="D43" s="122">
        <v>125</v>
      </c>
      <c r="E43" s="122">
        <v>125</v>
      </c>
      <c r="F43" s="122">
        <v>125</v>
      </c>
      <c r="G43" s="122">
        <v>125</v>
      </c>
      <c r="H43" s="122">
        <v>125</v>
      </c>
      <c r="I43" s="122">
        <v>125</v>
      </c>
      <c r="J43" s="26"/>
      <c r="K43" s="59">
        <v>2288</v>
      </c>
      <c r="L43" s="59">
        <v>44734</v>
      </c>
      <c r="M43" s="59">
        <v>16521</v>
      </c>
      <c r="N43" s="13">
        <f t="shared" si="5"/>
        <v>63543</v>
      </c>
      <c r="O43" s="59">
        <v>67302</v>
      </c>
      <c r="P43" s="59">
        <v>71719</v>
      </c>
      <c r="Q43" s="59">
        <v>75317</v>
      </c>
      <c r="R43" s="59">
        <v>79094</v>
      </c>
      <c r="S43" s="26"/>
      <c r="T43" s="15">
        <f t="shared" si="6"/>
        <v>286000</v>
      </c>
      <c r="U43" s="15">
        <f t="shared" si="6"/>
        <v>5591750</v>
      </c>
      <c r="V43" s="15">
        <f t="shared" si="6"/>
        <v>2065125</v>
      </c>
      <c r="W43" s="15">
        <f t="shared" si="7"/>
        <v>7942875</v>
      </c>
      <c r="X43" s="15">
        <f t="shared" si="3"/>
        <v>8412750</v>
      </c>
      <c r="Y43" s="15">
        <f t="shared" si="3"/>
        <v>8964875</v>
      </c>
      <c r="Z43" s="15">
        <f t="shared" si="3"/>
        <v>9414625</v>
      </c>
      <c r="AA43" s="29">
        <f t="shared" si="3"/>
        <v>9886750</v>
      </c>
    </row>
    <row r="44" spans="1:27" customFormat="1" x14ac:dyDescent="0.25">
      <c r="A44" s="28">
        <v>2012</v>
      </c>
      <c r="B44" s="17" t="s">
        <v>17</v>
      </c>
      <c r="C44" s="121">
        <v>125</v>
      </c>
      <c r="D44" s="122">
        <v>125</v>
      </c>
      <c r="E44" s="122">
        <v>125</v>
      </c>
      <c r="F44" s="122">
        <v>125</v>
      </c>
      <c r="G44" s="122">
        <v>125</v>
      </c>
      <c r="H44" s="122">
        <v>125</v>
      </c>
      <c r="I44" s="122">
        <v>125</v>
      </c>
      <c r="J44" s="26"/>
      <c r="K44" s="59">
        <v>394</v>
      </c>
      <c r="L44" s="59">
        <v>7705</v>
      </c>
      <c r="M44" s="59">
        <v>2845</v>
      </c>
      <c r="N44" s="13">
        <f t="shared" si="5"/>
        <v>10944</v>
      </c>
      <c r="O44" s="58">
        <v>11163</v>
      </c>
      <c r="P44" s="58">
        <v>11386</v>
      </c>
      <c r="Q44" s="58">
        <v>11614</v>
      </c>
      <c r="R44" s="58">
        <v>11846</v>
      </c>
      <c r="S44" s="26"/>
      <c r="T44" s="15">
        <f t="shared" si="6"/>
        <v>49250</v>
      </c>
      <c r="U44" s="15">
        <f t="shared" si="6"/>
        <v>963125</v>
      </c>
      <c r="V44" s="15">
        <f t="shared" si="6"/>
        <v>355625</v>
      </c>
      <c r="W44" s="15">
        <f t="shared" si="7"/>
        <v>1368000</v>
      </c>
      <c r="X44" s="15">
        <f t="shared" si="3"/>
        <v>1395375</v>
      </c>
      <c r="Y44" s="15">
        <f t="shared" si="3"/>
        <v>1423250</v>
      </c>
      <c r="Z44" s="15">
        <f t="shared" si="3"/>
        <v>1451750</v>
      </c>
      <c r="AA44" s="29">
        <f t="shared" si="3"/>
        <v>1480750</v>
      </c>
    </row>
    <row r="45" spans="1:27" customFormat="1" x14ac:dyDescent="0.25">
      <c r="A45" s="28">
        <v>2112</v>
      </c>
      <c r="B45" s="17" t="s">
        <v>18</v>
      </c>
      <c r="C45" s="121">
        <v>60</v>
      </c>
      <c r="D45" s="122">
        <v>60</v>
      </c>
      <c r="E45" s="122">
        <v>60</v>
      </c>
      <c r="F45" s="122">
        <v>60</v>
      </c>
      <c r="G45" s="122">
        <v>60</v>
      </c>
      <c r="H45" s="122">
        <v>60</v>
      </c>
      <c r="I45" s="122">
        <v>60</v>
      </c>
      <c r="J45" s="26"/>
      <c r="K45" s="59">
        <v>394</v>
      </c>
      <c r="L45" s="59">
        <v>7705</v>
      </c>
      <c r="M45" s="59">
        <v>2845</v>
      </c>
      <c r="N45" s="13">
        <f t="shared" si="5"/>
        <v>10944</v>
      </c>
      <c r="O45" s="58">
        <v>11163</v>
      </c>
      <c r="P45" s="58">
        <v>11386</v>
      </c>
      <c r="Q45" s="58">
        <v>11614</v>
      </c>
      <c r="R45" s="58">
        <v>11846</v>
      </c>
      <c r="S45" s="26"/>
      <c r="T45" s="15">
        <f t="shared" si="6"/>
        <v>23640</v>
      </c>
      <c r="U45" s="15">
        <f t="shared" si="6"/>
        <v>462300</v>
      </c>
      <c r="V45" s="15">
        <f t="shared" si="6"/>
        <v>170700</v>
      </c>
      <c r="W45" s="15">
        <f t="shared" si="7"/>
        <v>656640</v>
      </c>
      <c r="X45" s="15">
        <f t="shared" si="3"/>
        <v>669780</v>
      </c>
      <c r="Y45" s="15">
        <f t="shared" si="3"/>
        <v>683160</v>
      </c>
      <c r="Z45" s="15">
        <f t="shared" si="3"/>
        <v>696840</v>
      </c>
      <c r="AA45" s="29">
        <f t="shared" si="3"/>
        <v>710760</v>
      </c>
    </row>
    <row r="46" spans="1:27" customFormat="1" x14ac:dyDescent="0.25">
      <c r="A46" s="28">
        <v>2312</v>
      </c>
      <c r="B46" s="17" t="s">
        <v>19</v>
      </c>
      <c r="C46" s="121">
        <v>80</v>
      </c>
      <c r="D46" s="122">
        <v>80</v>
      </c>
      <c r="E46" s="122">
        <v>80</v>
      </c>
      <c r="F46" s="122">
        <v>80</v>
      </c>
      <c r="G46" s="122">
        <v>80</v>
      </c>
      <c r="H46" s="122">
        <v>80</v>
      </c>
      <c r="I46" s="122">
        <v>80</v>
      </c>
      <c r="J46" s="26"/>
      <c r="K46" s="59">
        <v>394</v>
      </c>
      <c r="L46" s="59">
        <v>7705</v>
      </c>
      <c r="M46" s="59">
        <v>2845</v>
      </c>
      <c r="N46" s="13">
        <f t="shared" si="5"/>
        <v>10944</v>
      </c>
      <c r="O46" s="58">
        <v>11163</v>
      </c>
      <c r="P46" s="58">
        <v>11386</v>
      </c>
      <c r="Q46" s="58">
        <v>11614</v>
      </c>
      <c r="R46" s="58">
        <v>11846</v>
      </c>
      <c r="S46" s="26"/>
      <c r="T46" s="15">
        <f t="shared" si="6"/>
        <v>31520</v>
      </c>
      <c r="U46" s="15">
        <f t="shared" si="6"/>
        <v>616400</v>
      </c>
      <c r="V46" s="15">
        <f t="shared" si="6"/>
        <v>227600</v>
      </c>
      <c r="W46" s="15">
        <f t="shared" si="7"/>
        <v>875520</v>
      </c>
      <c r="X46" s="15">
        <f t="shared" si="3"/>
        <v>893040</v>
      </c>
      <c r="Y46" s="15">
        <f t="shared" si="3"/>
        <v>910880</v>
      </c>
      <c r="Z46" s="15">
        <f t="shared" si="3"/>
        <v>929120</v>
      </c>
      <c r="AA46" s="29">
        <f t="shared" si="3"/>
        <v>947680</v>
      </c>
    </row>
    <row r="47" spans="1:27" customFormat="1" x14ac:dyDescent="0.25">
      <c r="A47" s="28">
        <v>2013</v>
      </c>
      <c r="B47" s="17" t="s">
        <v>20</v>
      </c>
      <c r="C47" s="121">
        <v>125</v>
      </c>
      <c r="D47" s="122">
        <v>125</v>
      </c>
      <c r="E47" s="122">
        <v>125</v>
      </c>
      <c r="F47" s="122">
        <v>125</v>
      </c>
      <c r="G47" s="122">
        <v>125</v>
      </c>
      <c r="H47" s="122">
        <v>125</v>
      </c>
      <c r="I47" s="122">
        <v>125</v>
      </c>
      <c r="J47" s="26"/>
      <c r="K47" s="59">
        <v>14</v>
      </c>
      <c r="L47" s="59">
        <v>266</v>
      </c>
      <c r="M47" s="59">
        <v>98</v>
      </c>
      <c r="N47" s="13">
        <f t="shared" si="5"/>
        <v>378</v>
      </c>
      <c r="O47" s="59">
        <v>382</v>
      </c>
      <c r="P47" s="58">
        <v>386</v>
      </c>
      <c r="Q47" s="58">
        <v>390</v>
      </c>
      <c r="R47" s="58">
        <v>393</v>
      </c>
      <c r="S47" s="26"/>
      <c r="T47" s="15">
        <f t="shared" si="6"/>
        <v>1750</v>
      </c>
      <c r="U47" s="15">
        <f t="shared" si="6"/>
        <v>33250</v>
      </c>
      <c r="V47" s="15">
        <f t="shared" si="6"/>
        <v>12250</v>
      </c>
      <c r="W47" s="15">
        <f t="shared" si="7"/>
        <v>47250</v>
      </c>
      <c r="X47" s="15">
        <f t="shared" si="3"/>
        <v>47750</v>
      </c>
      <c r="Y47" s="15">
        <f t="shared" si="3"/>
        <v>48250</v>
      </c>
      <c r="Z47" s="15">
        <f t="shared" si="3"/>
        <v>48750</v>
      </c>
      <c r="AA47" s="29">
        <f t="shared" si="3"/>
        <v>49125</v>
      </c>
    </row>
    <row r="48" spans="1:27" customFormat="1" x14ac:dyDescent="0.25">
      <c r="A48" s="28">
        <v>2113</v>
      </c>
      <c r="B48" s="17" t="s">
        <v>21</v>
      </c>
      <c r="C48" s="121">
        <v>190</v>
      </c>
      <c r="D48" s="122">
        <v>190</v>
      </c>
      <c r="E48" s="122">
        <v>190</v>
      </c>
      <c r="F48" s="122">
        <v>190</v>
      </c>
      <c r="G48" s="122">
        <v>190</v>
      </c>
      <c r="H48" s="122">
        <v>190</v>
      </c>
      <c r="I48" s="122">
        <v>190</v>
      </c>
      <c r="J48" s="26"/>
      <c r="K48" s="59">
        <v>14</v>
      </c>
      <c r="L48" s="59">
        <v>266</v>
      </c>
      <c r="M48" s="59">
        <v>98</v>
      </c>
      <c r="N48" s="13">
        <f t="shared" si="5"/>
        <v>378</v>
      </c>
      <c r="O48" s="58">
        <v>382</v>
      </c>
      <c r="P48" s="58">
        <v>386</v>
      </c>
      <c r="Q48" s="58">
        <v>390</v>
      </c>
      <c r="R48" s="58">
        <v>393</v>
      </c>
      <c r="S48" s="26"/>
      <c r="T48" s="15">
        <f t="shared" si="6"/>
        <v>2660</v>
      </c>
      <c r="U48" s="15">
        <f t="shared" si="6"/>
        <v>50540</v>
      </c>
      <c r="V48" s="15">
        <f t="shared" si="6"/>
        <v>18620</v>
      </c>
      <c r="W48" s="15">
        <f t="shared" si="7"/>
        <v>71820</v>
      </c>
      <c r="X48" s="15">
        <f t="shared" si="3"/>
        <v>72580</v>
      </c>
      <c r="Y48" s="15">
        <f t="shared" si="3"/>
        <v>73340</v>
      </c>
      <c r="Z48" s="15">
        <f t="shared" si="3"/>
        <v>74100</v>
      </c>
      <c r="AA48" s="29">
        <f t="shared" si="3"/>
        <v>74670</v>
      </c>
    </row>
    <row r="49" spans="1:27" customFormat="1" x14ac:dyDescent="0.25">
      <c r="A49" s="28">
        <v>2313</v>
      </c>
      <c r="B49" s="17" t="s">
        <v>22</v>
      </c>
      <c r="C49" s="121">
        <v>100</v>
      </c>
      <c r="D49" s="122">
        <v>100</v>
      </c>
      <c r="E49" s="122">
        <v>100</v>
      </c>
      <c r="F49" s="122">
        <v>100</v>
      </c>
      <c r="G49" s="122">
        <v>100</v>
      </c>
      <c r="H49" s="122">
        <v>100</v>
      </c>
      <c r="I49" s="122">
        <v>100</v>
      </c>
      <c r="J49" s="26"/>
      <c r="K49" s="59">
        <v>14</v>
      </c>
      <c r="L49" s="59">
        <v>266</v>
      </c>
      <c r="M49" s="59">
        <v>98</v>
      </c>
      <c r="N49" s="13">
        <f t="shared" si="5"/>
        <v>378</v>
      </c>
      <c r="O49" s="58">
        <v>382</v>
      </c>
      <c r="P49" s="58">
        <v>386</v>
      </c>
      <c r="Q49" s="58">
        <v>390</v>
      </c>
      <c r="R49" s="58">
        <v>393</v>
      </c>
      <c r="S49" s="26"/>
      <c r="T49" s="15">
        <f t="shared" si="6"/>
        <v>1400</v>
      </c>
      <c r="U49" s="15">
        <f t="shared" si="6"/>
        <v>26600</v>
      </c>
      <c r="V49" s="15">
        <f t="shared" si="6"/>
        <v>9800</v>
      </c>
      <c r="W49" s="15">
        <f t="shared" si="7"/>
        <v>37800</v>
      </c>
      <c r="X49" s="15">
        <f t="shared" si="3"/>
        <v>38200</v>
      </c>
      <c r="Y49" s="15">
        <f t="shared" si="3"/>
        <v>38600</v>
      </c>
      <c r="Z49" s="15">
        <f t="shared" si="3"/>
        <v>39000</v>
      </c>
      <c r="AA49" s="29">
        <f t="shared" si="3"/>
        <v>39300</v>
      </c>
    </row>
    <row r="50" spans="1:27" customFormat="1" x14ac:dyDescent="0.25">
      <c r="A50" s="28">
        <v>2014</v>
      </c>
      <c r="B50" s="17" t="s">
        <v>23</v>
      </c>
      <c r="C50" s="121">
        <v>190</v>
      </c>
      <c r="D50" s="122">
        <v>195</v>
      </c>
      <c r="E50" s="122">
        <v>195</v>
      </c>
      <c r="F50" s="122">
        <v>195</v>
      </c>
      <c r="G50" s="122">
        <v>195</v>
      </c>
      <c r="H50" s="122">
        <v>195</v>
      </c>
      <c r="I50" s="122">
        <v>195</v>
      </c>
      <c r="J50" s="26"/>
      <c r="K50" s="59">
        <v>4</v>
      </c>
      <c r="L50" s="59">
        <v>80</v>
      </c>
      <c r="M50" s="59">
        <v>29</v>
      </c>
      <c r="N50" s="13">
        <f t="shared" si="5"/>
        <v>113</v>
      </c>
      <c r="O50" s="58">
        <v>116</v>
      </c>
      <c r="P50" s="58">
        <v>120</v>
      </c>
      <c r="Q50" s="58">
        <v>123</v>
      </c>
      <c r="R50" s="58">
        <v>127</v>
      </c>
      <c r="S50" s="26"/>
      <c r="T50" s="15">
        <f t="shared" si="6"/>
        <v>760</v>
      </c>
      <c r="U50" s="15">
        <f t="shared" si="6"/>
        <v>15600</v>
      </c>
      <c r="V50" s="15">
        <f t="shared" si="6"/>
        <v>5655</v>
      </c>
      <c r="W50" s="15">
        <f t="shared" si="7"/>
        <v>22015</v>
      </c>
      <c r="X50" s="15">
        <f t="shared" si="3"/>
        <v>22620</v>
      </c>
      <c r="Y50" s="15">
        <f t="shared" si="3"/>
        <v>23400</v>
      </c>
      <c r="Z50" s="15">
        <f t="shared" si="3"/>
        <v>23985</v>
      </c>
      <c r="AA50" s="29">
        <f t="shared" si="3"/>
        <v>24765</v>
      </c>
    </row>
    <row r="51" spans="1:27" customFormat="1" x14ac:dyDescent="0.25">
      <c r="A51" s="28">
        <v>2114</v>
      </c>
      <c r="B51" s="17" t="s">
        <v>24</v>
      </c>
      <c r="C51" s="121">
        <v>310</v>
      </c>
      <c r="D51" s="122">
        <v>310</v>
      </c>
      <c r="E51" s="122">
        <v>310</v>
      </c>
      <c r="F51" s="122">
        <v>310</v>
      </c>
      <c r="G51" s="122">
        <v>310</v>
      </c>
      <c r="H51" s="122">
        <v>310</v>
      </c>
      <c r="I51" s="122">
        <v>310</v>
      </c>
      <c r="J51" s="26"/>
      <c r="K51" s="59">
        <v>4</v>
      </c>
      <c r="L51" s="59">
        <v>80</v>
      </c>
      <c r="M51" s="59">
        <v>29</v>
      </c>
      <c r="N51" s="13">
        <f t="shared" si="5"/>
        <v>113</v>
      </c>
      <c r="O51" s="58">
        <v>116</v>
      </c>
      <c r="P51" s="58">
        <v>120</v>
      </c>
      <c r="Q51" s="58">
        <v>123</v>
      </c>
      <c r="R51" s="58">
        <v>127</v>
      </c>
      <c r="S51" s="26"/>
      <c r="T51" s="15">
        <f t="shared" si="6"/>
        <v>1240</v>
      </c>
      <c r="U51" s="15">
        <f t="shared" si="6"/>
        <v>24800</v>
      </c>
      <c r="V51" s="15">
        <f t="shared" si="6"/>
        <v>8990</v>
      </c>
      <c r="W51" s="15">
        <f t="shared" si="7"/>
        <v>35030</v>
      </c>
      <c r="X51" s="15">
        <f t="shared" si="3"/>
        <v>35960</v>
      </c>
      <c r="Y51" s="15">
        <f t="shared" si="3"/>
        <v>37200</v>
      </c>
      <c r="Z51" s="15">
        <f t="shared" si="3"/>
        <v>38130</v>
      </c>
      <c r="AA51" s="29">
        <f t="shared" si="3"/>
        <v>39370</v>
      </c>
    </row>
    <row r="52" spans="1:27" customFormat="1" x14ac:dyDescent="0.25">
      <c r="A52" s="28">
        <v>2314</v>
      </c>
      <c r="B52" s="17" t="s">
        <v>25</v>
      </c>
      <c r="C52" s="121">
        <v>375</v>
      </c>
      <c r="D52" s="122">
        <v>380</v>
      </c>
      <c r="E52" s="122">
        <v>380</v>
      </c>
      <c r="F52" s="122">
        <v>380</v>
      </c>
      <c r="G52" s="122">
        <v>380</v>
      </c>
      <c r="H52" s="122">
        <v>380</v>
      </c>
      <c r="I52" s="122">
        <v>380</v>
      </c>
      <c r="J52" s="26"/>
      <c r="K52" s="59">
        <v>4</v>
      </c>
      <c r="L52" s="59">
        <v>80</v>
      </c>
      <c r="M52" s="59">
        <v>29</v>
      </c>
      <c r="N52" s="13">
        <f t="shared" si="5"/>
        <v>113</v>
      </c>
      <c r="O52" s="58">
        <v>116</v>
      </c>
      <c r="P52" s="58">
        <v>120</v>
      </c>
      <c r="Q52" s="58">
        <v>123</v>
      </c>
      <c r="R52" s="58">
        <v>127</v>
      </c>
      <c r="S52" s="26"/>
      <c r="T52" s="15">
        <f t="shared" si="6"/>
        <v>1500</v>
      </c>
      <c r="U52" s="15">
        <f t="shared" si="6"/>
        <v>30400</v>
      </c>
      <c r="V52" s="15">
        <f t="shared" si="6"/>
        <v>11020</v>
      </c>
      <c r="W52" s="15">
        <f t="shared" si="7"/>
        <v>42920</v>
      </c>
      <c r="X52" s="15">
        <f t="shared" si="3"/>
        <v>44080</v>
      </c>
      <c r="Y52" s="15">
        <f t="shared" si="3"/>
        <v>45600</v>
      </c>
      <c r="Z52" s="15">
        <f t="shared" si="3"/>
        <v>46740</v>
      </c>
      <c r="AA52" s="29">
        <f t="shared" si="3"/>
        <v>48260</v>
      </c>
    </row>
    <row r="53" spans="1:27" customFormat="1" x14ac:dyDescent="0.25">
      <c r="A53" s="30">
        <v>2005</v>
      </c>
      <c r="B53" s="17" t="s">
        <v>26</v>
      </c>
      <c r="C53" s="123">
        <v>125</v>
      </c>
      <c r="D53" s="122">
        <v>125</v>
      </c>
      <c r="E53" s="122">
        <v>125</v>
      </c>
      <c r="F53" s="122">
        <v>125</v>
      </c>
      <c r="G53" s="122">
        <v>125</v>
      </c>
      <c r="H53" s="122">
        <v>125</v>
      </c>
      <c r="I53" s="122">
        <v>125</v>
      </c>
      <c r="J53" s="26"/>
      <c r="K53" s="59">
        <v>2561</v>
      </c>
      <c r="L53" s="59">
        <v>50085</v>
      </c>
      <c r="M53" s="59">
        <v>18497</v>
      </c>
      <c r="N53" s="13">
        <f t="shared" si="5"/>
        <v>71143</v>
      </c>
      <c r="O53" s="58">
        <v>75412</v>
      </c>
      <c r="P53" s="58">
        <v>79937</v>
      </c>
      <c r="Q53" s="58">
        <v>84733</v>
      </c>
      <c r="R53" s="58">
        <v>89817</v>
      </c>
      <c r="S53" s="26"/>
      <c r="T53" s="15">
        <f t="shared" si="6"/>
        <v>320125</v>
      </c>
      <c r="U53" s="15">
        <f t="shared" si="6"/>
        <v>6260625</v>
      </c>
      <c r="V53" s="15">
        <f t="shared" si="6"/>
        <v>2312125</v>
      </c>
      <c r="W53" s="15">
        <f t="shared" si="7"/>
        <v>8892875</v>
      </c>
      <c r="X53" s="15">
        <f t="shared" si="3"/>
        <v>9426500</v>
      </c>
      <c r="Y53" s="15">
        <f t="shared" si="3"/>
        <v>9992125</v>
      </c>
      <c r="Z53" s="15">
        <f t="shared" si="3"/>
        <v>10591625</v>
      </c>
      <c r="AA53" s="29">
        <f t="shared" si="3"/>
        <v>11227125</v>
      </c>
    </row>
    <row r="54" spans="1:27" s="3" customFormat="1" x14ac:dyDescent="0.25">
      <c r="A54" s="28">
        <v>2017</v>
      </c>
      <c r="B54" s="17" t="s">
        <v>27</v>
      </c>
      <c r="C54" s="121">
        <v>125</v>
      </c>
      <c r="D54" s="122">
        <v>125</v>
      </c>
      <c r="E54" s="122">
        <v>125</v>
      </c>
      <c r="F54" s="122">
        <v>125</v>
      </c>
      <c r="G54" s="122">
        <v>125</v>
      </c>
      <c r="H54" s="122">
        <v>125</v>
      </c>
      <c r="I54" s="122">
        <v>125</v>
      </c>
      <c r="J54" s="26"/>
      <c r="K54" s="59">
        <v>12</v>
      </c>
      <c r="L54" s="59">
        <v>238</v>
      </c>
      <c r="M54" s="59">
        <v>88</v>
      </c>
      <c r="N54" s="13">
        <f t="shared" si="5"/>
        <v>338</v>
      </c>
      <c r="O54" s="58">
        <v>345</v>
      </c>
      <c r="P54" s="58">
        <v>352</v>
      </c>
      <c r="Q54" s="58">
        <v>359</v>
      </c>
      <c r="R54" s="58">
        <v>366</v>
      </c>
      <c r="S54" s="26"/>
      <c r="T54" s="15">
        <f t="shared" si="6"/>
        <v>1500</v>
      </c>
      <c r="U54" s="15">
        <f t="shared" si="6"/>
        <v>29750</v>
      </c>
      <c r="V54" s="15">
        <f t="shared" si="6"/>
        <v>11000</v>
      </c>
      <c r="W54" s="15">
        <f t="shared" si="7"/>
        <v>42250</v>
      </c>
      <c r="X54" s="15">
        <f t="shared" si="3"/>
        <v>43125</v>
      </c>
      <c r="Y54" s="15">
        <f t="shared" si="3"/>
        <v>44000</v>
      </c>
      <c r="Z54" s="15">
        <f t="shared" si="3"/>
        <v>44875</v>
      </c>
      <c r="AA54" s="29">
        <f t="shared" si="3"/>
        <v>45750</v>
      </c>
    </row>
    <row r="55" spans="1:27" s="3" customFormat="1" x14ac:dyDescent="0.25">
      <c r="A55" s="28">
        <v>2019</v>
      </c>
      <c r="B55" s="17" t="s">
        <v>28</v>
      </c>
      <c r="C55" s="121">
        <v>190</v>
      </c>
      <c r="D55" s="122">
        <v>195</v>
      </c>
      <c r="E55" s="122">
        <v>195</v>
      </c>
      <c r="F55" s="122">
        <v>195</v>
      </c>
      <c r="G55" s="122">
        <v>195</v>
      </c>
      <c r="H55" s="122">
        <v>195</v>
      </c>
      <c r="I55" s="122">
        <v>195</v>
      </c>
      <c r="J55" s="26"/>
      <c r="K55" s="59">
        <v>0</v>
      </c>
      <c r="L55" s="59">
        <v>0</v>
      </c>
      <c r="M55" s="59">
        <v>0</v>
      </c>
      <c r="N55" s="13">
        <f t="shared" si="5"/>
        <v>0</v>
      </c>
      <c r="O55" s="58">
        <v>0</v>
      </c>
      <c r="P55" s="58">
        <v>0</v>
      </c>
      <c r="Q55" s="58">
        <v>0</v>
      </c>
      <c r="R55" s="58">
        <v>0</v>
      </c>
      <c r="S55" s="26"/>
      <c r="T55" s="15">
        <f t="shared" si="6"/>
        <v>0</v>
      </c>
      <c r="U55" s="15">
        <f t="shared" si="6"/>
        <v>0</v>
      </c>
      <c r="V55" s="15">
        <f t="shared" si="6"/>
        <v>0</v>
      </c>
      <c r="W55" s="15">
        <f t="shared" si="7"/>
        <v>0</v>
      </c>
      <c r="X55" s="15">
        <f t="shared" si="3"/>
        <v>0</v>
      </c>
      <c r="Y55" s="15">
        <f t="shared" si="3"/>
        <v>0</v>
      </c>
      <c r="Z55" s="15">
        <f t="shared" si="3"/>
        <v>0</v>
      </c>
      <c r="AA55" s="29">
        <f t="shared" si="3"/>
        <v>0</v>
      </c>
    </row>
    <row r="56" spans="1:27" customFormat="1" x14ac:dyDescent="0.25">
      <c r="A56" s="28">
        <v>2051</v>
      </c>
      <c r="B56" s="17" t="s">
        <v>29</v>
      </c>
      <c r="C56" s="121">
        <v>65</v>
      </c>
      <c r="D56" s="122">
        <v>65</v>
      </c>
      <c r="E56" s="122">
        <v>65</v>
      </c>
      <c r="F56" s="122">
        <v>65</v>
      </c>
      <c r="G56" s="122">
        <v>65</v>
      </c>
      <c r="H56" s="122">
        <v>65</v>
      </c>
      <c r="I56" s="122">
        <v>65</v>
      </c>
      <c r="J56" s="26"/>
      <c r="K56" s="59">
        <v>570</v>
      </c>
      <c r="L56" s="59">
        <v>11156</v>
      </c>
      <c r="M56" s="59">
        <v>4120</v>
      </c>
      <c r="N56" s="13">
        <f t="shared" si="5"/>
        <v>15846</v>
      </c>
      <c r="O56" s="58">
        <v>16779</v>
      </c>
      <c r="P56" s="58">
        <v>17874</v>
      </c>
      <c r="Q56" s="58">
        <v>18767</v>
      </c>
      <c r="R56" s="58">
        <v>19703</v>
      </c>
      <c r="S56" s="26"/>
      <c r="T56" s="15">
        <f t="shared" si="6"/>
        <v>37050</v>
      </c>
      <c r="U56" s="15">
        <f t="shared" si="6"/>
        <v>725140</v>
      </c>
      <c r="V56" s="15">
        <f t="shared" si="6"/>
        <v>267800</v>
      </c>
      <c r="W56" s="15">
        <f t="shared" si="7"/>
        <v>1029990</v>
      </c>
      <c r="X56" s="15">
        <f t="shared" si="3"/>
        <v>1090635</v>
      </c>
      <c r="Y56" s="15">
        <f t="shared" si="3"/>
        <v>1161810</v>
      </c>
      <c r="Z56" s="15">
        <f t="shared" si="3"/>
        <v>1219855</v>
      </c>
      <c r="AA56" s="29">
        <f t="shared" si="3"/>
        <v>1280695</v>
      </c>
    </row>
    <row r="57" spans="1:27" customFormat="1" x14ac:dyDescent="0.25">
      <c r="A57" s="30">
        <v>2052</v>
      </c>
      <c r="B57" s="21" t="s">
        <v>30</v>
      </c>
      <c r="C57" s="121">
        <v>25</v>
      </c>
      <c r="D57" s="122">
        <v>25</v>
      </c>
      <c r="E57" s="122">
        <v>25</v>
      </c>
      <c r="F57" s="122">
        <v>25</v>
      </c>
      <c r="G57" s="122">
        <v>25</v>
      </c>
      <c r="H57" s="122">
        <v>25</v>
      </c>
      <c r="I57" s="122">
        <v>25</v>
      </c>
      <c r="J57" s="26"/>
      <c r="K57" s="59">
        <v>74</v>
      </c>
      <c r="L57" s="59">
        <v>1450</v>
      </c>
      <c r="M57" s="59">
        <v>536</v>
      </c>
      <c r="N57" s="13">
        <f t="shared" si="5"/>
        <v>2060</v>
      </c>
      <c r="O57" s="58">
        <v>2183</v>
      </c>
      <c r="P57" s="58">
        <v>2314</v>
      </c>
      <c r="Q57" s="58">
        <v>2453</v>
      </c>
      <c r="R57" s="58">
        <v>2600</v>
      </c>
      <c r="S57" s="26"/>
      <c r="T57" s="15">
        <f t="shared" si="6"/>
        <v>1850</v>
      </c>
      <c r="U57" s="15">
        <f t="shared" si="6"/>
        <v>36250</v>
      </c>
      <c r="V57" s="15">
        <f t="shared" si="6"/>
        <v>13400</v>
      </c>
      <c r="W57" s="15">
        <f t="shared" si="7"/>
        <v>51500</v>
      </c>
      <c r="X57" s="15">
        <f t="shared" si="3"/>
        <v>54575</v>
      </c>
      <c r="Y57" s="15">
        <f t="shared" si="3"/>
        <v>57850</v>
      </c>
      <c r="Z57" s="15">
        <f t="shared" si="3"/>
        <v>61325</v>
      </c>
      <c r="AA57" s="29">
        <f t="shared" si="3"/>
        <v>65000</v>
      </c>
    </row>
    <row r="58" spans="1:27" customFormat="1" x14ac:dyDescent="0.25">
      <c r="A58" s="30">
        <v>2081</v>
      </c>
      <c r="B58" s="17" t="s">
        <v>31</v>
      </c>
      <c r="C58" s="123">
        <v>155</v>
      </c>
      <c r="D58" s="122">
        <v>160</v>
      </c>
      <c r="E58" s="122">
        <v>160</v>
      </c>
      <c r="F58" s="122">
        <v>160</v>
      </c>
      <c r="G58" s="122">
        <v>160</v>
      </c>
      <c r="H58" s="122">
        <v>160</v>
      </c>
      <c r="I58" s="122">
        <v>160</v>
      </c>
      <c r="J58" s="26"/>
      <c r="K58" s="59">
        <v>137</v>
      </c>
      <c r="L58" s="59">
        <v>2675</v>
      </c>
      <c r="M58" s="59">
        <v>988</v>
      </c>
      <c r="N58" s="13">
        <f t="shared" si="5"/>
        <v>3800</v>
      </c>
      <c r="O58" s="58">
        <v>4025</v>
      </c>
      <c r="P58" s="58">
        <v>4289</v>
      </c>
      <c r="Q58" s="58">
        <v>4504</v>
      </c>
      <c r="R58" s="58">
        <v>4730</v>
      </c>
      <c r="S58" s="26"/>
      <c r="T58" s="15">
        <f t="shared" si="6"/>
        <v>21235</v>
      </c>
      <c r="U58" s="15">
        <f t="shared" si="6"/>
        <v>428000</v>
      </c>
      <c r="V58" s="15">
        <f t="shared" si="6"/>
        <v>158080</v>
      </c>
      <c r="W58" s="15">
        <f t="shared" si="7"/>
        <v>607315</v>
      </c>
      <c r="X58" s="15">
        <f t="shared" si="3"/>
        <v>644000</v>
      </c>
      <c r="Y58" s="15">
        <f t="shared" si="3"/>
        <v>686240</v>
      </c>
      <c r="Z58" s="15">
        <f t="shared" si="3"/>
        <v>720640</v>
      </c>
      <c r="AA58" s="29">
        <f t="shared" si="3"/>
        <v>756800</v>
      </c>
    </row>
    <row r="59" spans="1:27" customFormat="1" x14ac:dyDescent="0.25">
      <c r="A59" s="30">
        <v>2082</v>
      </c>
      <c r="B59" s="17" t="s">
        <v>32</v>
      </c>
      <c r="C59" s="123">
        <v>155</v>
      </c>
      <c r="D59" s="122">
        <v>160</v>
      </c>
      <c r="E59" s="122">
        <v>160</v>
      </c>
      <c r="F59" s="122">
        <v>160</v>
      </c>
      <c r="G59" s="122">
        <v>160</v>
      </c>
      <c r="H59" s="122">
        <v>160</v>
      </c>
      <c r="I59" s="122">
        <v>160</v>
      </c>
      <c r="J59" s="26"/>
      <c r="K59" s="59">
        <v>0</v>
      </c>
      <c r="L59" s="59">
        <v>9</v>
      </c>
      <c r="M59" s="59">
        <v>3</v>
      </c>
      <c r="N59" s="13">
        <f t="shared" si="5"/>
        <v>12</v>
      </c>
      <c r="O59" s="58">
        <v>13</v>
      </c>
      <c r="P59" s="58">
        <v>13</v>
      </c>
      <c r="Q59" s="58">
        <v>14</v>
      </c>
      <c r="R59" s="58">
        <v>14</v>
      </c>
      <c r="S59" s="26"/>
      <c r="T59" s="15">
        <f t="shared" si="6"/>
        <v>0</v>
      </c>
      <c r="U59" s="15">
        <f t="shared" si="6"/>
        <v>1440</v>
      </c>
      <c r="V59" s="15">
        <f t="shared" si="6"/>
        <v>480</v>
      </c>
      <c r="W59" s="15">
        <f t="shared" si="7"/>
        <v>1920</v>
      </c>
      <c r="X59" s="15">
        <f t="shared" si="3"/>
        <v>2080</v>
      </c>
      <c r="Y59" s="15">
        <f t="shared" si="3"/>
        <v>2080</v>
      </c>
      <c r="Z59" s="15">
        <f t="shared" si="3"/>
        <v>2240</v>
      </c>
      <c r="AA59" s="29">
        <f t="shared" si="3"/>
        <v>2240</v>
      </c>
    </row>
    <row r="60" spans="1:27" customFormat="1" x14ac:dyDescent="0.25">
      <c r="A60" s="30">
        <v>2083</v>
      </c>
      <c r="B60" s="17" t="s">
        <v>33</v>
      </c>
      <c r="C60" s="123">
        <v>155</v>
      </c>
      <c r="D60" s="122">
        <v>160</v>
      </c>
      <c r="E60" s="122">
        <v>160</v>
      </c>
      <c r="F60" s="122">
        <v>160</v>
      </c>
      <c r="G60" s="122">
        <v>160</v>
      </c>
      <c r="H60" s="122">
        <v>160</v>
      </c>
      <c r="I60" s="122">
        <v>160</v>
      </c>
      <c r="J60" s="26"/>
      <c r="K60" s="59">
        <v>0</v>
      </c>
      <c r="L60" s="59">
        <v>0</v>
      </c>
      <c r="M60" s="59">
        <v>0</v>
      </c>
      <c r="N60" s="13">
        <f t="shared" si="5"/>
        <v>0</v>
      </c>
      <c r="O60" s="58">
        <v>0</v>
      </c>
      <c r="P60" s="58">
        <v>0</v>
      </c>
      <c r="Q60" s="58">
        <v>0</v>
      </c>
      <c r="R60" s="58">
        <v>0</v>
      </c>
      <c r="S60" s="26"/>
      <c r="T60" s="15">
        <f t="shared" si="6"/>
        <v>0</v>
      </c>
      <c r="U60" s="15">
        <f t="shared" si="6"/>
        <v>0</v>
      </c>
      <c r="V60" s="15">
        <f t="shared" si="6"/>
        <v>0</v>
      </c>
      <c r="W60" s="15">
        <f t="shared" si="7"/>
        <v>0</v>
      </c>
      <c r="X60" s="15">
        <f t="shared" ref="X60:AA117" si="8">O60*F60</f>
        <v>0</v>
      </c>
      <c r="Y60" s="15">
        <f t="shared" si="8"/>
        <v>0</v>
      </c>
      <c r="Z60" s="15">
        <f t="shared" si="8"/>
        <v>0</v>
      </c>
      <c r="AA60" s="29">
        <f t="shared" si="8"/>
        <v>0</v>
      </c>
    </row>
    <row r="61" spans="1:27" customFormat="1" x14ac:dyDescent="0.25">
      <c r="A61" s="30">
        <v>2084</v>
      </c>
      <c r="B61" s="17" t="s">
        <v>34</v>
      </c>
      <c r="C61" s="123">
        <v>155</v>
      </c>
      <c r="D61" s="122">
        <v>160</v>
      </c>
      <c r="E61" s="122">
        <v>160</v>
      </c>
      <c r="F61" s="122">
        <v>160</v>
      </c>
      <c r="G61" s="122">
        <v>160</v>
      </c>
      <c r="H61" s="122">
        <v>160</v>
      </c>
      <c r="I61" s="122">
        <v>160</v>
      </c>
      <c r="J61" s="26"/>
      <c r="K61" s="59">
        <v>0</v>
      </c>
      <c r="L61" s="59">
        <v>1</v>
      </c>
      <c r="M61" s="59">
        <v>0</v>
      </c>
      <c r="N61" s="13">
        <f t="shared" si="5"/>
        <v>1</v>
      </c>
      <c r="O61" s="58">
        <v>1</v>
      </c>
      <c r="P61" s="58">
        <v>1</v>
      </c>
      <c r="Q61" s="58">
        <v>1</v>
      </c>
      <c r="R61" s="58">
        <v>1</v>
      </c>
      <c r="S61" s="26"/>
      <c r="T61" s="15">
        <f t="shared" si="6"/>
        <v>0</v>
      </c>
      <c r="U61" s="15">
        <f t="shared" si="6"/>
        <v>160</v>
      </c>
      <c r="V61" s="15">
        <f t="shared" si="6"/>
        <v>0</v>
      </c>
      <c r="W61" s="15">
        <f t="shared" si="7"/>
        <v>160</v>
      </c>
      <c r="X61" s="15">
        <f t="shared" si="8"/>
        <v>160</v>
      </c>
      <c r="Y61" s="15">
        <f t="shared" si="8"/>
        <v>160</v>
      </c>
      <c r="Z61" s="15">
        <f t="shared" si="8"/>
        <v>160</v>
      </c>
      <c r="AA61" s="29">
        <f t="shared" si="8"/>
        <v>160</v>
      </c>
    </row>
    <row r="62" spans="1:27" customFormat="1" x14ac:dyDescent="0.25">
      <c r="A62" s="30">
        <v>2085</v>
      </c>
      <c r="B62" s="17" t="s">
        <v>35</v>
      </c>
      <c r="C62" s="123">
        <v>155</v>
      </c>
      <c r="D62" s="122">
        <v>160</v>
      </c>
      <c r="E62" s="122">
        <v>160</v>
      </c>
      <c r="F62" s="122">
        <v>160</v>
      </c>
      <c r="G62" s="122">
        <v>160</v>
      </c>
      <c r="H62" s="122">
        <v>160</v>
      </c>
      <c r="I62" s="122">
        <v>160</v>
      </c>
      <c r="J62" s="26"/>
      <c r="K62" s="59">
        <v>100</v>
      </c>
      <c r="L62" s="59">
        <v>1961</v>
      </c>
      <c r="M62" s="59">
        <v>724</v>
      </c>
      <c r="N62" s="13">
        <f t="shared" si="5"/>
        <v>2785</v>
      </c>
      <c r="O62" s="58">
        <v>2953</v>
      </c>
      <c r="P62" s="58">
        <v>3130</v>
      </c>
      <c r="Q62" s="58">
        <v>3317</v>
      </c>
      <c r="R62" s="58">
        <v>3516</v>
      </c>
      <c r="S62" s="26"/>
      <c r="T62" s="15">
        <f t="shared" si="6"/>
        <v>15500</v>
      </c>
      <c r="U62" s="15">
        <f t="shared" si="6"/>
        <v>313760</v>
      </c>
      <c r="V62" s="15">
        <f t="shared" si="6"/>
        <v>115840</v>
      </c>
      <c r="W62" s="15">
        <f t="shared" si="7"/>
        <v>445100</v>
      </c>
      <c r="X62" s="15">
        <f t="shared" si="8"/>
        <v>472480</v>
      </c>
      <c r="Y62" s="15">
        <f t="shared" si="8"/>
        <v>500800</v>
      </c>
      <c r="Z62" s="15">
        <f t="shared" si="8"/>
        <v>530720</v>
      </c>
      <c r="AA62" s="29">
        <f t="shared" si="8"/>
        <v>562560</v>
      </c>
    </row>
    <row r="63" spans="1:27" customFormat="1" x14ac:dyDescent="0.25">
      <c r="A63" s="28">
        <v>2201</v>
      </c>
      <c r="B63" s="17" t="s">
        <v>36</v>
      </c>
      <c r="C63" s="123">
        <v>125</v>
      </c>
      <c r="D63" s="122">
        <v>125</v>
      </c>
      <c r="E63" s="122">
        <v>125</v>
      </c>
      <c r="F63" s="122">
        <v>125</v>
      </c>
      <c r="G63" s="122">
        <v>125</v>
      </c>
      <c r="H63" s="122">
        <v>125</v>
      </c>
      <c r="I63" s="122">
        <v>125</v>
      </c>
      <c r="J63" s="26"/>
      <c r="K63" s="59">
        <v>761</v>
      </c>
      <c r="L63" s="59">
        <v>14887</v>
      </c>
      <c r="M63" s="59">
        <v>5498</v>
      </c>
      <c r="N63" s="13">
        <f t="shared" si="5"/>
        <v>21146</v>
      </c>
      <c r="O63" s="58">
        <v>22200</v>
      </c>
      <c r="P63" s="58">
        <v>23302</v>
      </c>
      <c r="Q63" s="58">
        <v>24471</v>
      </c>
      <c r="R63" s="58">
        <v>25698</v>
      </c>
      <c r="S63" s="26"/>
      <c r="T63" s="15">
        <f t="shared" si="6"/>
        <v>95125</v>
      </c>
      <c r="U63" s="15">
        <f t="shared" si="6"/>
        <v>1860875</v>
      </c>
      <c r="V63" s="15">
        <f t="shared" si="6"/>
        <v>687250</v>
      </c>
      <c r="W63" s="15">
        <f t="shared" si="7"/>
        <v>2643250</v>
      </c>
      <c r="X63" s="15">
        <f t="shared" si="8"/>
        <v>2775000</v>
      </c>
      <c r="Y63" s="15">
        <f t="shared" si="8"/>
        <v>2912750</v>
      </c>
      <c r="Z63" s="15">
        <f t="shared" si="8"/>
        <v>3058875</v>
      </c>
      <c r="AA63" s="29">
        <f t="shared" si="8"/>
        <v>3212250</v>
      </c>
    </row>
    <row r="64" spans="1:27" customFormat="1" x14ac:dyDescent="0.25">
      <c r="A64" s="28">
        <v>2202</v>
      </c>
      <c r="B64" s="17" t="s">
        <v>37</v>
      </c>
      <c r="C64" s="123">
        <v>30</v>
      </c>
      <c r="D64" s="122">
        <v>31</v>
      </c>
      <c r="E64" s="122">
        <v>31</v>
      </c>
      <c r="F64" s="122">
        <v>31</v>
      </c>
      <c r="G64" s="122">
        <v>31</v>
      </c>
      <c r="H64" s="122">
        <v>31</v>
      </c>
      <c r="I64" s="122">
        <v>31</v>
      </c>
      <c r="J64" s="26"/>
      <c r="K64" s="59">
        <v>6268</v>
      </c>
      <c r="L64" s="59">
        <v>122579</v>
      </c>
      <c r="M64" s="59">
        <v>45271</v>
      </c>
      <c r="N64" s="13">
        <f t="shared" si="5"/>
        <v>174118</v>
      </c>
      <c r="O64" s="58">
        <v>182796</v>
      </c>
      <c r="P64" s="58">
        <v>191865</v>
      </c>
      <c r="Q64" s="58">
        <v>201491</v>
      </c>
      <c r="R64" s="58">
        <v>211598</v>
      </c>
      <c r="S64" s="26"/>
      <c r="T64" s="15">
        <f t="shared" si="6"/>
        <v>188040</v>
      </c>
      <c r="U64" s="15">
        <f t="shared" si="6"/>
        <v>3799949</v>
      </c>
      <c r="V64" s="15">
        <f t="shared" si="6"/>
        <v>1403401</v>
      </c>
      <c r="W64" s="15">
        <f t="shared" si="7"/>
        <v>5391390</v>
      </c>
      <c r="X64" s="15">
        <f t="shared" si="8"/>
        <v>5666676</v>
      </c>
      <c r="Y64" s="15">
        <f t="shared" si="8"/>
        <v>5947815</v>
      </c>
      <c r="Z64" s="15">
        <f t="shared" si="8"/>
        <v>6246221</v>
      </c>
      <c r="AA64" s="29">
        <f t="shared" si="8"/>
        <v>6559538</v>
      </c>
    </row>
    <row r="65" spans="1:27" customFormat="1" x14ac:dyDescent="0.25">
      <c r="A65" s="28">
        <v>2203</v>
      </c>
      <c r="B65" s="17" t="s">
        <v>38</v>
      </c>
      <c r="C65" s="123">
        <v>225</v>
      </c>
      <c r="D65" s="122">
        <v>230</v>
      </c>
      <c r="E65" s="122">
        <v>230</v>
      </c>
      <c r="F65" s="122">
        <v>230</v>
      </c>
      <c r="G65" s="122">
        <v>230</v>
      </c>
      <c r="H65" s="122">
        <v>230</v>
      </c>
      <c r="I65" s="122">
        <v>230</v>
      </c>
      <c r="J65" s="26"/>
      <c r="K65" s="59">
        <v>31</v>
      </c>
      <c r="L65" s="59">
        <v>612</v>
      </c>
      <c r="M65" s="59">
        <v>226</v>
      </c>
      <c r="N65" s="13">
        <f t="shared" si="5"/>
        <v>869</v>
      </c>
      <c r="O65" s="58">
        <v>912</v>
      </c>
      <c r="P65" s="58">
        <v>958</v>
      </c>
      <c r="Q65" s="58">
        <v>1006</v>
      </c>
      <c r="R65" s="58">
        <v>1056</v>
      </c>
      <c r="S65" s="26"/>
      <c r="T65" s="15">
        <f t="shared" si="6"/>
        <v>6975</v>
      </c>
      <c r="U65" s="15">
        <f t="shared" si="6"/>
        <v>140760</v>
      </c>
      <c r="V65" s="15">
        <f t="shared" si="6"/>
        <v>51980</v>
      </c>
      <c r="W65" s="15">
        <f t="shared" si="7"/>
        <v>199715</v>
      </c>
      <c r="X65" s="15">
        <f t="shared" si="8"/>
        <v>209760</v>
      </c>
      <c r="Y65" s="15">
        <f t="shared" si="8"/>
        <v>220340</v>
      </c>
      <c r="Z65" s="15">
        <f t="shared" si="8"/>
        <v>231380</v>
      </c>
      <c r="AA65" s="29">
        <f t="shared" si="8"/>
        <v>242880</v>
      </c>
    </row>
    <row r="66" spans="1:27" customFormat="1" x14ac:dyDescent="0.25">
      <c r="A66" s="28">
        <v>2204</v>
      </c>
      <c r="B66" s="17" t="s">
        <v>39</v>
      </c>
      <c r="C66" s="123">
        <v>125</v>
      </c>
      <c r="D66" s="122">
        <v>125</v>
      </c>
      <c r="E66" s="122">
        <v>125</v>
      </c>
      <c r="F66" s="122">
        <v>125</v>
      </c>
      <c r="G66" s="122">
        <v>125</v>
      </c>
      <c r="H66" s="122">
        <v>125</v>
      </c>
      <c r="I66" s="122">
        <v>125</v>
      </c>
      <c r="J66" s="26"/>
      <c r="K66" s="59">
        <v>5</v>
      </c>
      <c r="L66" s="59">
        <v>106</v>
      </c>
      <c r="M66" s="59">
        <v>39</v>
      </c>
      <c r="N66" s="13">
        <f t="shared" si="5"/>
        <v>150</v>
      </c>
      <c r="O66" s="58">
        <v>154</v>
      </c>
      <c r="P66" s="58">
        <v>159</v>
      </c>
      <c r="Q66" s="58">
        <v>163</v>
      </c>
      <c r="R66" s="58">
        <v>168</v>
      </c>
      <c r="S66" s="26"/>
      <c r="T66" s="15">
        <f t="shared" si="6"/>
        <v>625</v>
      </c>
      <c r="U66" s="15">
        <f t="shared" si="6"/>
        <v>13250</v>
      </c>
      <c r="V66" s="15">
        <f t="shared" si="6"/>
        <v>4875</v>
      </c>
      <c r="W66" s="15">
        <f t="shared" si="7"/>
        <v>18750</v>
      </c>
      <c r="X66" s="15">
        <f t="shared" si="8"/>
        <v>19250</v>
      </c>
      <c r="Y66" s="15">
        <f t="shared" si="8"/>
        <v>19875</v>
      </c>
      <c r="Z66" s="15">
        <f t="shared" si="8"/>
        <v>20375</v>
      </c>
      <c r="AA66" s="29">
        <f t="shared" si="8"/>
        <v>21000</v>
      </c>
    </row>
    <row r="67" spans="1:27" customFormat="1" x14ac:dyDescent="0.25">
      <c r="A67" s="28">
        <v>2205</v>
      </c>
      <c r="B67" s="17" t="s">
        <v>40</v>
      </c>
      <c r="C67" s="123">
        <v>30</v>
      </c>
      <c r="D67" s="122">
        <v>31</v>
      </c>
      <c r="E67" s="122">
        <v>31</v>
      </c>
      <c r="F67" s="122">
        <v>31</v>
      </c>
      <c r="G67" s="122">
        <v>31</v>
      </c>
      <c r="H67" s="122">
        <v>31</v>
      </c>
      <c r="I67" s="122">
        <v>31</v>
      </c>
      <c r="J67" s="26"/>
      <c r="K67" s="59">
        <v>48</v>
      </c>
      <c r="L67" s="59">
        <v>938</v>
      </c>
      <c r="M67" s="59">
        <v>347</v>
      </c>
      <c r="N67" s="13">
        <f t="shared" si="5"/>
        <v>1333</v>
      </c>
      <c r="O67" s="58">
        <v>1369</v>
      </c>
      <c r="P67" s="58">
        <v>1416</v>
      </c>
      <c r="Q67" s="58">
        <v>1451</v>
      </c>
      <c r="R67" s="58">
        <v>1498</v>
      </c>
      <c r="S67" s="26"/>
      <c r="T67" s="15">
        <f t="shared" si="6"/>
        <v>1440</v>
      </c>
      <c r="U67" s="15">
        <f t="shared" si="6"/>
        <v>29078</v>
      </c>
      <c r="V67" s="15">
        <f t="shared" si="6"/>
        <v>10757</v>
      </c>
      <c r="W67" s="15">
        <f t="shared" si="7"/>
        <v>41275</v>
      </c>
      <c r="X67" s="15">
        <f t="shared" si="8"/>
        <v>42439</v>
      </c>
      <c r="Y67" s="15">
        <f t="shared" si="8"/>
        <v>43896</v>
      </c>
      <c r="Z67" s="15">
        <f t="shared" si="8"/>
        <v>44981</v>
      </c>
      <c r="AA67" s="29">
        <f t="shared" si="8"/>
        <v>46438</v>
      </c>
    </row>
    <row r="68" spans="1:27" customFormat="1" x14ac:dyDescent="0.25">
      <c r="A68" s="28">
        <v>2801</v>
      </c>
      <c r="B68" s="17" t="s">
        <v>41</v>
      </c>
      <c r="C68" s="123">
        <v>465</v>
      </c>
      <c r="D68" s="122">
        <v>465</v>
      </c>
      <c r="E68" s="122">
        <v>465</v>
      </c>
      <c r="F68" s="122">
        <v>465</v>
      </c>
      <c r="G68" s="122">
        <v>465</v>
      </c>
      <c r="H68" s="122">
        <v>465</v>
      </c>
      <c r="I68" s="122">
        <v>465</v>
      </c>
      <c r="J68" s="26"/>
      <c r="K68" s="59">
        <v>719</v>
      </c>
      <c r="L68" s="59">
        <v>14063</v>
      </c>
      <c r="M68" s="59">
        <v>5193</v>
      </c>
      <c r="N68" s="13">
        <f t="shared" si="5"/>
        <v>19975</v>
      </c>
      <c r="O68" s="58">
        <v>20974</v>
      </c>
      <c r="P68" s="58">
        <v>22023</v>
      </c>
      <c r="Q68" s="58">
        <v>23125</v>
      </c>
      <c r="R68" s="58">
        <v>24281</v>
      </c>
      <c r="S68" s="26"/>
      <c r="T68" s="15">
        <f t="shared" si="6"/>
        <v>334335</v>
      </c>
      <c r="U68" s="15">
        <f t="shared" si="6"/>
        <v>6539295</v>
      </c>
      <c r="V68" s="15">
        <f t="shared" si="6"/>
        <v>2414745</v>
      </c>
      <c r="W68" s="15">
        <f t="shared" si="7"/>
        <v>9288375</v>
      </c>
      <c r="X68" s="15">
        <f t="shared" si="8"/>
        <v>9752910</v>
      </c>
      <c r="Y68" s="15">
        <f t="shared" si="8"/>
        <v>10240695</v>
      </c>
      <c r="Z68" s="15">
        <f t="shared" si="8"/>
        <v>10753125</v>
      </c>
      <c r="AA68" s="29">
        <f t="shared" si="8"/>
        <v>11290665</v>
      </c>
    </row>
    <row r="69" spans="1:27" customFormat="1" x14ac:dyDescent="0.25">
      <c r="A69" s="30">
        <v>2809</v>
      </c>
      <c r="B69" s="17" t="s">
        <v>42</v>
      </c>
      <c r="C69" s="123">
        <v>405</v>
      </c>
      <c r="D69" s="122">
        <v>405</v>
      </c>
      <c r="E69" s="122">
        <v>405</v>
      </c>
      <c r="F69" s="122">
        <v>405</v>
      </c>
      <c r="G69" s="122">
        <v>405</v>
      </c>
      <c r="H69" s="122">
        <v>405</v>
      </c>
      <c r="I69" s="122">
        <v>405</v>
      </c>
      <c r="J69" s="26"/>
      <c r="K69" s="59">
        <v>0</v>
      </c>
      <c r="L69" s="59">
        <v>9</v>
      </c>
      <c r="M69" s="59">
        <v>3</v>
      </c>
      <c r="N69" s="13">
        <f t="shared" si="5"/>
        <v>12</v>
      </c>
      <c r="O69" s="58">
        <v>13</v>
      </c>
      <c r="P69" s="58">
        <v>13</v>
      </c>
      <c r="Q69" s="58">
        <v>13</v>
      </c>
      <c r="R69" s="58">
        <v>13</v>
      </c>
      <c r="S69" s="26"/>
      <c r="T69" s="15">
        <f t="shared" si="6"/>
        <v>0</v>
      </c>
      <c r="U69" s="15">
        <f t="shared" si="6"/>
        <v>3645</v>
      </c>
      <c r="V69" s="15">
        <f t="shared" si="6"/>
        <v>1215</v>
      </c>
      <c r="W69" s="15">
        <f t="shared" si="7"/>
        <v>4860</v>
      </c>
      <c r="X69" s="15">
        <f t="shared" si="8"/>
        <v>5265</v>
      </c>
      <c r="Y69" s="15">
        <f t="shared" si="8"/>
        <v>5265</v>
      </c>
      <c r="Z69" s="15">
        <f t="shared" si="8"/>
        <v>5265</v>
      </c>
      <c r="AA69" s="29">
        <f t="shared" si="8"/>
        <v>5265</v>
      </c>
    </row>
    <row r="70" spans="1:27" customFormat="1" x14ac:dyDescent="0.25">
      <c r="A70" s="30">
        <v>2810</v>
      </c>
      <c r="B70" s="17" t="s">
        <v>43</v>
      </c>
      <c r="C70" s="123">
        <v>405</v>
      </c>
      <c r="D70" s="122">
        <v>405</v>
      </c>
      <c r="E70" s="122">
        <v>405</v>
      </c>
      <c r="F70" s="122">
        <v>405</v>
      </c>
      <c r="G70" s="122">
        <v>405</v>
      </c>
      <c r="H70" s="122">
        <v>405</v>
      </c>
      <c r="I70" s="122">
        <v>405</v>
      </c>
      <c r="J70" s="26"/>
      <c r="K70" s="59">
        <v>0</v>
      </c>
      <c r="L70" s="59">
        <v>0</v>
      </c>
      <c r="M70" s="59">
        <v>0</v>
      </c>
      <c r="N70" s="13">
        <f t="shared" si="5"/>
        <v>0</v>
      </c>
      <c r="O70" s="58">
        <v>0</v>
      </c>
      <c r="P70" s="58">
        <v>0</v>
      </c>
      <c r="Q70" s="58">
        <v>0</v>
      </c>
      <c r="R70" s="58">
        <v>0</v>
      </c>
      <c r="S70" s="26"/>
      <c r="T70" s="15">
        <f t="shared" si="6"/>
        <v>0</v>
      </c>
      <c r="U70" s="15">
        <f t="shared" si="6"/>
        <v>0</v>
      </c>
      <c r="V70" s="15">
        <f t="shared" si="6"/>
        <v>0</v>
      </c>
      <c r="W70" s="15">
        <f t="shared" si="7"/>
        <v>0</v>
      </c>
      <c r="X70" s="15">
        <f t="shared" si="8"/>
        <v>0</v>
      </c>
      <c r="Y70" s="15">
        <f t="shared" si="8"/>
        <v>0</v>
      </c>
      <c r="Z70" s="15">
        <f t="shared" si="8"/>
        <v>0</v>
      </c>
      <c r="AA70" s="29">
        <f t="shared" si="8"/>
        <v>0</v>
      </c>
    </row>
    <row r="71" spans="1:27" customFormat="1" x14ac:dyDescent="0.25">
      <c r="A71" s="30">
        <v>2821</v>
      </c>
      <c r="B71" s="17" t="s">
        <v>44</v>
      </c>
      <c r="C71" s="121">
        <v>125</v>
      </c>
      <c r="D71" s="122">
        <v>125</v>
      </c>
      <c r="E71" s="122">
        <v>125</v>
      </c>
      <c r="F71" s="122">
        <v>125</v>
      </c>
      <c r="G71" s="122">
        <v>125</v>
      </c>
      <c r="H71" s="122">
        <v>125</v>
      </c>
      <c r="I71" s="122">
        <v>125</v>
      </c>
      <c r="J71" s="26"/>
      <c r="K71" s="59">
        <v>2</v>
      </c>
      <c r="L71" s="59">
        <v>31</v>
      </c>
      <c r="M71" s="59">
        <v>11</v>
      </c>
      <c r="N71" s="13">
        <f t="shared" si="5"/>
        <v>44</v>
      </c>
      <c r="O71" s="58">
        <v>46</v>
      </c>
      <c r="P71" s="58">
        <v>49</v>
      </c>
      <c r="Q71" s="58">
        <v>51</v>
      </c>
      <c r="R71" s="58">
        <v>54</v>
      </c>
      <c r="S71" s="26"/>
      <c r="T71" s="15">
        <f t="shared" si="6"/>
        <v>250</v>
      </c>
      <c r="U71" s="15">
        <f t="shared" si="6"/>
        <v>3875</v>
      </c>
      <c r="V71" s="15">
        <f t="shared" si="6"/>
        <v>1375</v>
      </c>
      <c r="W71" s="15">
        <f t="shared" si="7"/>
        <v>5500</v>
      </c>
      <c r="X71" s="15">
        <f t="shared" si="8"/>
        <v>5750</v>
      </c>
      <c r="Y71" s="15">
        <f t="shared" si="8"/>
        <v>6125</v>
      </c>
      <c r="Z71" s="15">
        <f t="shared" si="8"/>
        <v>6375</v>
      </c>
      <c r="AA71" s="29">
        <f t="shared" si="8"/>
        <v>6750</v>
      </c>
    </row>
    <row r="72" spans="1:27" customFormat="1" x14ac:dyDescent="0.25">
      <c r="A72" s="30">
        <v>2822</v>
      </c>
      <c r="B72" s="17" t="s">
        <v>45</v>
      </c>
      <c r="C72" s="121">
        <v>30</v>
      </c>
      <c r="D72" s="122">
        <v>31</v>
      </c>
      <c r="E72" s="122">
        <v>31</v>
      </c>
      <c r="F72" s="122">
        <v>31</v>
      </c>
      <c r="G72" s="122">
        <v>31</v>
      </c>
      <c r="H72" s="122">
        <v>31</v>
      </c>
      <c r="I72" s="122">
        <v>31</v>
      </c>
      <c r="J72" s="26"/>
      <c r="K72" s="59">
        <v>9</v>
      </c>
      <c r="L72" s="59">
        <v>172</v>
      </c>
      <c r="M72" s="59">
        <v>64</v>
      </c>
      <c r="N72" s="13">
        <f t="shared" si="5"/>
        <v>245</v>
      </c>
      <c r="O72" s="58">
        <v>257</v>
      </c>
      <c r="P72" s="58">
        <v>270</v>
      </c>
      <c r="Q72" s="58">
        <v>283</v>
      </c>
      <c r="R72" s="58">
        <v>297</v>
      </c>
      <c r="S72" s="26"/>
      <c r="T72" s="15">
        <f t="shared" si="6"/>
        <v>270</v>
      </c>
      <c r="U72" s="15">
        <f t="shared" si="6"/>
        <v>5332</v>
      </c>
      <c r="V72" s="15">
        <f t="shared" si="6"/>
        <v>1984</v>
      </c>
      <c r="W72" s="15">
        <f t="shared" si="7"/>
        <v>7586</v>
      </c>
      <c r="X72" s="15">
        <f t="shared" si="8"/>
        <v>7967</v>
      </c>
      <c r="Y72" s="15">
        <f t="shared" si="8"/>
        <v>8370</v>
      </c>
      <c r="Z72" s="15">
        <f t="shared" si="8"/>
        <v>8773</v>
      </c>
      <c r="AA72" s="29">
        <f t="shared" si="8"/>
        <v>9207</v>
      </c>
    </row>
    <row r="73" spans="1:27" customFormat="1" x14ac:dyDescent="0.25">
      <c r="A73" s="30">
        <v>2817</v>
      </c>
      <c r="B73" s="17" t="s">
        <v>180</v>
      </c>
      <c r="C73" s="121">
        <v>2400</v>
      </c>
      <c r="D73" s="122">
        <v>2400</v>
      </c>
      <c r="E73" s="122">
        <v>2400</v>
      </c>
      <c r="F73" s="122">
        <v>2400</v>
      </c>
      <c r="G73" s="122">
        <v>2400</v>
      </c>
      <c r="H73" s="122">
        <v>2400</v>
      </c>
      <c r="I73" s="122">
        <v>2400</v>
      </c>
      <c r="J73" s="26"/>
      <c r="K73" s="59">
        <v>56</v>
      </c>
      <c r="L73" s="59">
        <v>1093</v>
      </c>
      <c r="M73" s="59">
        <v>404</v>
      </c>
      <c r="N73" s="13">
        <f t="shared" si="5"/>
        <v>1553</v>
      </c>
      <c r="O73" s="58">
        <v>1035</v>
      </c>
      <c r="P73" s="58">
        <v>0</v>
      </c>
      <c r="Q73" s="58">
        <v>0</v>
      </c>
      <c r="R73" s="58">
        <v>0</v>
      </c>
      <c r="S73" s="26"/>
      <c r="T73" s="15">
        <f t="shared" si="6"/>
        <v>134400</v>
      </c>
      <c r="U73" s="15">
        <f t="shared" si="6"/>
        <v>2623200</v>
      </c>
      <c r="V73" s="15">
        <f t="shared" si="6"/>
        <v>969600</v>
      </c>
      <c r="W73" s="15">
        <f t="shared" si="7"/>
        <v>3727200</v>
      </c>
      <c r="X73" s="15">
        <f t="shared" si="8"/>
        <v>2484000</v>
      </c>
      <c r="Y73" s="15">
        <f t="shared" si="8"/>
        <v>0</v>
      </c>
      <c r="Z73" s="15">
        <f t="shared" si="8"/>
        <v>0</v>
      </c>
      <c r="AA73" s="29">
        <f t="shared" si="8"/>
        <v>0</v>
      </c>
    </row>
    <row r="74" spans="1:27" customFormat="1" ht="12.6" thickBot="1" x14ac:dyDescent="0.3">
      <c r="A74" s="43" t="s">
        <v>46</v>
      </c>
      <c r="B74" s="76"/>
      <c r="C74" s="125"/>
      <c r="D74" s="126"/>
      <c r="E74" s="126"/>
      <c r="F74" s="126"/>
      <c r="G74" s="126"/>
      <c r="H74" s="126"/>
      <c r="I74" s="126"/>
      <c r="J74" s="67"/>
      <c r="K74" s="77"/>
      <c r="L74" s="77"/>
      <c r="M74" s="77"/>
      <c r="N74" s="77"/>
      <c r="O74" s="78"/>
      <c r="P74" s="78"/>
      <c r="Q74" s="78"/>
      <c r="R74" s="78"/>
      <c r="S74" s="67"/>
      <c r="T74" s="35">
        <f t="shared" ref="T74:AA74" si="9">SUM(T40:T73)</f>
        <v>2510530</v>
      </c>
      <c r="U74" s="35">
        <f t="shared" si="9"/>
        <v>49394219</v>
      </c>
      <c r="V74" s="35">
        <f t="shared" si="9"/>
        <v>18241503</v>
      </c>
      <c r="W74" s="35">
        <f t="shared" si="9"/>
        <v>70146252</v>
      </c>
      <c r="X74" s="35">
        <f t="shared" si="9"/>
        <v>72566493</v>
      </c>
      <c r="Y74" s="35">
        <f t="shared" si="9"/>
        <v>74183365</v>
      </c>
      <c r="Z74" s="35">
        <f t="shared" si="9"/>
        <v>77903569</v>
      </c>
      <c r="AA74" s="40">
        <f t="shared" si="9"/>
        <v>81814249</v>
      </c>
    </row>
    <row r="75" spans="1:27" customFormat="1" x14ac:dyDescent="0.25">
      <c r="A75" s="79"/>
      <c r="B75" s="80"/>
      <c r="C75" s="127"/>
      <c r="D75" s="128"/>
      <c r="E75" s="128"/>
      <c r="F75" s="128"/>
      <c r="G75" s="128"/>
      <c r="H75" s="128"/>
      <c r="I75" s="128"/>
      <c r="J75" s="81"/>
      <c r="K75" s="82"/>
      <c r="L75" s="82"/>
      <c r="M75" s="82"/>
      <c r="N75" s="82"/>
      <c r="O75" s="83"/>
      <c r="P75" s="83"/>
      <c r="Q75" s="83"/>
      <c r="R75" s="83"/>
      <c r="S75" s="81"/>
      <c r="T75" s="84"/>
      <c r="U75" s="84"/>
      <c r="V75" s="84"/>
      <c r="W75" s="84"/>
      <c r="X75" s="84"/>
      <c r="Y75" s="84"/>
      <c r="Z75" s="84"/>
      <c r="AA75" s="85"/>
    </row>
    <row r="76" spans="1:27" customFormat="1" x14ac:dyDescent="0.25">
      <c r="A76" s="31" t="s">
        <v>0</v>
      </c>
      <c r="B76" s="22"/>
      <c r="C76" s="123"/>
      <c r="D76" s="124"/>
      <c r="E76" s="124"/>
      <c r="F76" s="124"/>
      <c r="G76" s="124"/>
      <c r="H76" s="124"/>
      <c r="I76" s="124"/>
      <c r="J76" s="26"/>
      <c r="K76" s="57"/>
      <c r="L76" s="57"/>
      <c r="M76" s="57"/>
      <c r="N76" s="57"/>
      <c r="O76" s="48"/>
      <c r="P76" s="48"/>
      <c r="Q76" s="48"/>
      <c r="R76" s="48"/>
      <c r="S76" s="26"/>
      <c r="T76" s="15"/>
      <c r="U76" s="15"/>
      <c r="V76" s="15"/>
      <c r="W76" s="15"/>
      <c r="X76" s="15"/>
      <c r="Y76" s="15"/>
      <c r="Z76" s="15"/>
      <c r="AA76" s="29"/>
    </row>
    <row r="77" spans="1:27" customFormat="1" x14ac:dyDescent="0.25">
      <c r="A77" s="28">
        <v>3011</v>
      </c>
      <c r="B77" s="314" t="s">
        <v>14</v>
      </c>
      <c r="C77" s="123"/>
      <c r="D77" s="124"/>
      <c r="E77" s="315">
        <v>195</v>
      </c>
      <c r="F77" s="122">
        <v>195</v>
      </c>
      <c r="G77" s="122">
        <v>195</v>
      </c>
      <c r="H77" s="122">
        <v>195</v>
      </c>
      <c r="I77" s="122">
        <v>195</v>
      </c>
      <c r="J77" s="26"/>
      <c r="K77" s="59"/>
      <c r="L77" s="59"/>
      <c r="M77" s="59">
        <v>28761</v>
      </c>
      <c r="N77" s="13">
        <f t="shared" ref="N77:N109" si="10">K77+L77+M77</f>
        <v>28761</v>
      </c>
      <c r="O77" s="58">
        <v>30462</v>
      </c>
      <c r="P77" s="58">
        <v>32462</v>
      </c>
      <c r="Q77" s="58">
        <v>34090</v>
      </c>
      <c r="R77" s="58">
        <v>35800</v>
      </c>
      <c r="S77" s="26"/>
      <c r="T77" s="15">
        <f t="shared" ref="T77:T109" si="11">K77*C77</f>
        <v>0</v>
      </c>
      <c r="U77" s="15">
        <f t="shared" ref="U77:U109" si="12">L77*E77</f>
        <v>0</v>
      </c>
      <c r="V77" s="15">
        <f t="shared" ref="V77:V117" si="13">M77*E77</f>
        <v>5608395</v>
      </c>
      <c r="W77" s="15">
        <f t="shared" ref="W77:W109" si="14">SUM(T77:V77)</f>
        <v>5608395</v>
      </c>
      <c r="X77" s="15">
        <f t="shared" si="8"/>
        <v>5940090</v>
      </c>
      <c r="Y77" s="15">
        <f t="shared" si="8"/>
        <v>6330090</v>
      </c>
      <c r="Z77" s="15">
        <f t="shared" si="8"/>
        <v>6647550</v>
      </c>
      <c r="AA77" s="29">
        <f t="shared" si="8"/>
        <v>6981000</v>
      </c>
    </row>
    <row r="78" spans="1:27" customFormat="1" x14ac:dyDescent="0.25">
      <c r="A78" s="28">
        <v>3111</v>
      </c>
      <c r="B78" s="314" t="s">
        <v>15</v>
      </c>
      <c r="C78" s="123"/>
      <c r="D78" s="124"/>
      <c r="E78" s="315">
        <v>310</v>
      </c>
      <c r="F78" s="122">
        <v>310</v>
      </c>
      <c r="G78" s="122">
        <v>310</v>
      </c>
      <c r="H78" s="122">
        <v>310</v>
      </c>
      <c r="I78" s="122">
        <v>310</v>
      </c>
      <c r="J78" s="26"/>
      <c r="K78" s="59"/>
      <c r="L78" s="59"/>
      <c r="M78" s="59">
        <v>28459</v>
      </c>
      <c r="N78" s="13">
        <f t="shared" si="10"/>
        <v>28459</v>
      </c>
      <c r="O78" s="58">
        <v>30142</v>
      </c>
      <c r="P78" s="58">
        <v>32120</v>
      </c>
      <c r="Q78" s="58">
        <v>33731</v>
      </c>
      <c r="R78" s="58">
        <v>35423</v>
      </c>
      <c r="S78" s="26"/>
      <c r="T78" s="15">
        <f t="shared" si="11"/>
        <v>0</v>
      </c>
      <c r="U78" s="15">
        <f t="shared" si="12"/>
        <v>0</v>
      </c>
      <c r="V78" s="15">
        <f t="shared" si="13"/>
        <v>8822290</v>
      </c>
      <c r="W78" s="15">
        <f t="shared" si="14"/>
        <v>8822290</v>
      </c>
      <c r="X78" s="15">
        <f t="shared" si="8"/>
        <v>9344020</v>
      </c>
      <c r="Y78" s="15">
        <f t="shared" si="8"/>
        <v>9957200</v>
      </c>
      <c r="Z78" s="15">
        <f t="shared" si="8"/>
        <v>10456610</v>
      </c>
      <c r="AA78" s="29">
        <f t="shared" si="8"/>
        <v>10981130</v>
      </c>
    </row>
    <row r="79" spans="1:27" customFormat="1" x14ac:dyDescent="0.25">
      <c r="A79" s="28">
        <v>3311</v>
      </c>
      <c r="B79" s="314" t="s">
        <v>16</v>
      </c>
      <c r="C79" s="123"/>
      <c r="D79" s="124"/>
      <c r="E79" s="315">
        <v>125</v>
      </c>
      <c r="F79" s="122">
        <v>125</v>
      </c>
      <c r="G79" s="122">
        <v>125</v>
      </c>
      <c r="H79" s="122">
        <v>125</v>
      </c>
      <c r="I79" s="122">
        <v>125</v>
      </c>
      <c r="J79" s="26"/>
      <c r="K79" s="59"/>
      <c r="L79" s="59"/>
      <c r="M79" s="59">
        <v>28548</v>
      </c>
      <c r="N79" s="13">
        <f t="shared" si="10"/>
        <v>28548</v>
      </c>
      <c r="O79" s="58">
        <v>30237</v>
      </c>
      <c r="P79" s="58">
        <v>32222</v>
      </c>
      <c r="Q79" s="58">
        <v>33838</v>
      </c>
      <c r="R79" s="58">
        <v>35535</v>
      </c>
      <c r="S79" s="26"/>
      <c r="T79" s="15">
        <f t="shared" si="11"/>
        <v>0</v>
      </c>
      <c r="U79" s="15">
        <f t="shared" si="12"/>
        <v>0</v>
      </c>
      <c r="V79" s="15">
        <f t="shared" si="13"/>
        <v>3568500</v>
      </c>
      <c r="W79" s="15">
        <f t="shared" si="14"/>
        <v>3568500</v>
      </c>
      <c r="X79" s="15">
        <f t="shared" si="8"/>
        <v>3779625</v>
      </c>
      <c r="Y79" s="15">
        <f t="shared" si="8"/>
        <v>4027750</v>
      </c>
      <c r="Z79" s="15">
        <f t="shared" si="8"/>
        <v>4229750</v>
      </c>
      <c r="AA79" s="29">
        <f t="shared" si="8"/>
        <v>4441875</v>
      </c>
    </row>
    <row r="80" spans="1:27" customFormat="1" x14ac:dyDescent="0.25">
      <c r="A80" s="28">
        <v>3012</v>
      </c>
      <c r="B80" s="314" t="s">
        <v>17</v>
      </c>
      <c r="C80" s="123"/>
      <c r="D80" s="124"/>
      <c r="E80" s="315">
        <v>125</v>
      </c>
      <c r="F80" s="122">
        <v>125</v>
      </c>
      <c r="G80" s="122">
        <v>125</v>
      </c>
      <c r="H80" s="122">
        <v>125</v>
      </c>
      <c r="I80" s="122">
        <v>125</v>
      </c>
      <c r="J80" s="26"/>
      <c r="K80" s="59"/>
      <c r="L80" s="59"/>
      <c r="M80" s="59">
        <v>4917</v>
      </c>
      <c r="N80" s="13">
        <f t="shared" si="10"/>
        <v>4917</v>
      </c>
      <c r="O80" s="58">
        <v>5015</v>
      </c>
      <c r="P80" s="58">
        <v>5116</v>
      </c>
      <c r="Q80" s="58">
        <v>5218</v>
      </c>
      <c r="R80" s="58">
        <v>5322</v>
      </c>
      <c r="S80" s="26"/>
      <c r="T80" s="15">
        <f t="shared" si="11"/>
        <v>0</v>
      </c>
      <c r="U80" s="15">
        <f t="shared" si="12"/>
        <v>0</v>
      </c>
      <c r="V80" s="15">
        <f t="shared" si="13"/>
        <v>614625</v>
      </c>
      <c r="W80" s="15">
        <f t="shared" si="14"/>
        <v>614625</v>
      </c>
      <c r="X80" s="15">
        <f t="shared" si="8"/>
        <v>626875</v>
      </c>
      <c r="Y80" s="15">
        <f t="shared" si="8"/>
        <v>639500</v>
      </c>
      <c r="Z80" s="15">
        <f t="shared" si="8"/>
        <v>652250</v>
      </c>
      <c r="AA80" s="29">
        <f t="shared" si="8"/>
        <v>665250</v>
      </c>
    </row>
    <row r="81" spans="1:27" customFormat="1" x14ac:dyDescent="0.25">
      <c r="A81" s="28">
        <v>3112</v>
      </c>
      <c r="B81" s="314" t="s">
        <v>18</v>
      </c>
      <c r="C81" s="123"/>
      <c r="D81" s="124"/>
      <c r="E81" s="315">
        <v>60</v>
      </c>
      <c r="F81" s="122">
        <v>60</v>
      </c>
      <c r="G81" s="122">
        <v>60</v>
      </c>
      <c r="H81" s="122">
        <v>60</v>
      </c>
      <c r="I81" s="122">
        <v>60</v>
      </c>
      <c r="J81" s="26"/>
      <c r="K81" s="59"/>
      <c r="L81" s="59"/>
      <c r="M81" s="59">
        <v>4917</v>
      </c>
      <c r="N81" s="13">
        <f t="shared" si="10"/>
        <v>4917</v>
      </c>
      <c r="O81" s="58">
        <v>5015</v>
      </c>
      <c r="P81" s="58">
        <v>5116</v>
      </c>
      <c r="Q81" s="58">
        <v>5218</v>
      </c>
      <c r="R81" s="58">
        <v>5322</v>
      </c>
      <c r="S81" s="26"/>
      <c r="T81" s="15">
        <f t="shared" si="11"/>
        <v>0</v>
      </c>
      <c r="U81" s="15">
        <f t="shared" si="12"/>
        <v>0</v>
      </c>
      <c r="V81" s="15">
        <f t="shared" si="13"/>
        <v>295020</v>
      </c>
      <c r="W81" s="15">
        <f t="shared" si="14"/>
        <v>295020</v>
      </c>
      <c r="X81" s="15">
        <f t="shared" si="8"/>
        <v>300900</v>
      </c>
      <c r="Y81" s="15">
        <f t="shared" si="8"/>
        <v>306960</v>
      </c>
      <c r="Z81" s="15">
        <f t="shared" si="8"/>
        <v>313080</v>
      </c>
      <c r="AA81" s="29">
        <f t="shared" si="8"/>
        <v>319320</v>
      </c>
    </row>
    <row r="82" spans="1:27" customFormat="1" x14ac:dyDescent="0.25">
      <c r="A82" s="28">
        <v>3312</v>
      </c>
      <c r="B82" s="314" t="s">
        <v>19</v>
      </c>
      <c r="C82" s="123"/>
      <c r="D82" s="124"/>
      <c r="E82" s="315">
        <v>80</v>
      </c>
      <c r="F82" s="122">
        <v>80</v>
      </c>
      <c r="G82" s="122">
        <v>80</v>
      </c>
      <c r="H82" s="122">
        <v>80</v>
      </c>
      <c r="I82" s="122">
        <v>80</v>
      </c>
      <c r="J82" s="26"/>
      <c r="K82" s="59"/>
      <c r="L82" s="59"/>
      <c r="M82" s="59">
        <v>4917</v>
      </c>
      <c r="N82" s="13">
        <f t="shared" si="10"/>
        <v>4917</v>
      </c>
      <c r="O82" s="58">
        <v>5015</v>
      </c>
      <c r="P82" s="58">
        <v>5116</v>
      </c>
      <c r="Q82" s="58">
        <v>5218</v>
      </c>
      <c r="R82" s="58">
        <v>5322</v>
      </c>
      <c r="S82" s="26"/>
      <c r="T82" s="15">
        <f t="shared" si="11"/>
        <v>0</v>
      </c>
      <c r="U82" s="15">
        <f t="shared" si="12"/>
        <v>0</v>
      </c>
      <c r="V82" s="15">
        <f t="shared" si="13"/>
        <v>393360</v>
      </c>
      <c r="W82" s="15">
        <f t="shared" si="14"/>
        <v>393360</v>
      </c>
      <c r="X82" s="15">
        <f t="shared" si="8"/>
        <v>401200</v>
      </c>
      <c r="Y82" s="15">
        <f t="shared" si="8"/>
        <v>409280</v>
      </c>
      <c r="Z82" s="15">
        <f t="shared" si="8"/>
        <v>417440</v>
      </c>
      <c r="AA82" s="29">
        <f t="shared" si="8"/>
        <v>425760</v>
      </c>
    </row>
    <row r="83" spans="1:27" customFormat="1" x14ac:dyDescent="0.25">
      <c r="A83" s="28">
        <v>3013</v>
      </c>
      <c r="B83" s="314" t="s">
        <v>20</v>
      </c>
      <c r="C83" s="123"/>
      <c r="D83" s="124"/>
      <c r="E83" s="315">
        <v>125</v>
      </c>
      <c r="F83" s="122">
        <v>125</v>
      </c>
      <c r="G83" s="122">
        <v>125</v>
      </c>
      <c r="H83" s="122">
        <v>125</v>
      </c>
      <c r="I83" s="122">
        <v>125</v>
      </c>
      <c r="J83" s="26"/>
      <c r="K83" s="59"/>
      <c r="L83" s="59"/>
      <c r="M83" s="59">
        <v>170</v>
      </c>
      <c r="N83" s="13">
        <f t="shared" si="10"/>
        <v>170</v>
      </c>
      <c r="O83" s="58">
        <v>172</v>
      </c>
      <c r="P83" s="58">
        <v>173</v>
      </c>
      <c r="Q83" s="58">
        <v>175</v>
      </c>
      <c r="R83" s="58">
        <v>177</v>
      </c>
      <c r="S83" s="26"/>
      <c r="T83" s="15">
        <f t="shared" si="11"/>
        <v>0</v>
      </c>
      <c r="U83" s="15">
        <f t="shared" si="12"/>
        <v>0</v>
      </c>
      <c r="V83" s="15">
        <f t="shared" si="13"/>
        <v>21250</v>
      </c>
      <c r="W83" s="15">
        <f t="shared" si="14"/>
        <v>21250</v>
      </c>
      <c r="X83" s="15">
        <f t="shared" si="8"/>
        <v>21500</v>
      </c>
      <c r="Y83" s="15">
        <f t="shared" si="8"/>
        <v>21625</v>
      </c>
      <c r="Z83" s="15">
        <f t="shared" si="8"/>
        <v>21875</v>
      </c>
      <c r="AA83" s="29">
        <f t="shared" si="8"/>
        <v>22125</v>
      </c>
    </row>
    <row r="84" spans="1:27" customFormat="1" x14ac:dyDescent="0.25">
      <c r="A84" s="28">
        <v>3113</v>
      </c>
      <c r="B84" s="314" t="s">
        <v>21</v>
      </c>
      <c r="C84" s="123"/>
      <c r="D84" s="124"/>
      <c r="E84" s="315">
        <v>190</v>
      </c>
      <c r="F84" s="122">
        <v>190</v>
      </c>
      <c r="G84" s="122">
        <v>190</v>
      </c>
      <c r="H84" s="122">
        <v>190</v>
      </c>
      <c r="I84" s="122">
        <v>190</v>
      </c>
      <c r="J84" s="26"/>
      <c r="K84" s="59"/>
      <c r="L84" s="59"/>
      <c r="M84" s="59">
        <v>170</v>
      </c>
      <c r="N84" s="13">
        <f t="shared" si="10"/>
        <v>170</v>
      </c>
      <c r="O84" s="58">
        <v>172</v>
      </c>
      <c r="P84" s="58">
        <v>173</v>
      </c>
      <c r="Q84" s="58">
        <v>175</v>
      </c>
      <c r="R84" s="58">
        <v>177</v>
      </c>
      <c r="S84" s="26"/>
      <c r="T84" s="15">
        <f t="shared" si="11"/>
        <v>0</v>
      </c>
      <c r="U84" s="15">
        <f t="shared" si="12"/>
        <v>0</v>
      </c>
      <c r="V84" s="15">
        <f t="shared" si="13"/>
        <v>32300</v>
      </c>
      <c r="W84" s="15">
        <f t="shared" si="14"/>
        <v>32300</v>
      </c>
      <c r="X84" s="15">
        <f t="shared" si="8"/>
        <v>32680</v>
      </c>
      <c r="Y84" s="15">
        <f t="shared" si="8"/>
        <v>32870</v>
      </c>
      <c r="Z84" s="15">
        <f t="shared" si="8"/>
        <v>33250</v>
      </c>
      <c r="AA84" s="29">
        <f t="shared" si="8"/>
        <v>33630</v>
      </c>
    </row>
    <row r="85" spans="1:27" customFormat="1" x14ac:dyDescent="0.25">
      <c r="A85" s="28">
        <v>3313</v>
      </c>
      <c r="B85" s="314" t="s">
        <v>22</v>
      </c>
      <c r="C85" s="123"/>
      <c r="D85" s="124"/>
      <c r="E85" s="315">
        <v>100</v>
      </c>
      <c r="F85" s="122">
        <v>100</v>
      </c>
      <c r="G85" s="122">
        <v>100</v>
      </c>
      <c r="H85" s="122">
        <v>100</v>
      </c>
      <c r="I85" s="122">
        <v>100</v>
      </c>
      <c r="J85" s="26"/>
      <c r="K85" s="59"/>
      <c r="L85" s="59"/>
      <c r="M85" s="59">
        <v>170</v>
      </c>
      <c r="N85" s="13">
        <f t="shared" si="10"/>
        <v>170</v>
      </c>
      <c r="O85" s="58">
        <v>172</v>
      </c>
      <c r="P85" s="58">
        <v>173</v>
      </c>
      <c r="Q85" s="58">
        <v>175</v>
      </c>
      <c r="R85" s="58">
        <v>177</v>
      </c>
      <c r="S85" s="26"/>
      <c r="T85" s="15">
        <f t="shared" si="11"/>
        <v>0</v>
      </c>
      <c r="U85" s="15">
        <f t="shared" si="12"/>
        <v>0</v>
      </c>
      <c r="V85" s="15">
        <f t="shared" si="13"/>
        <v>17000</v>
      </c>
      <c r="W85" s="15">
        <f t="shared" si="14"/>
        <v>17000</v>
      </c>
      <c r="X85" s="15">
        <f t="shared" si="8"/>
        <v>17200</v>
      </c>
      <c r="Y85" s="15">
        <f t="shared" si="8"/>
        <v>17300</v>
      </c>
      <c r="Z85" s="15">
        <f t="shared" si="8"/>
        <v>17500</v>
      </c>
      <c r="AA85" s="29">
        <f t="shared" si="8"/>
        <v>17700</v>
      </c>
    </row>
    <row r="86" spans="1:27" customFormat="1" x14ac:dyDescent="0.25">
      <c r="A86" s="28">
        <v>3014</v>
      </c>
      <c r="B86" s="314" t="s">
        <v>23</v>
      </c>
      <c r="C86" s="123"/>
      <c r="D86" s="124"/>
      <c r="E86" s="315">
        <v>195</v>
      </c>
      <c r="F86" s="122">
        <v>195</v>
      </c>
      <c r="G86" s="122">
        <v>195</v>
      </c>
      <c r="H86" s="122">
        <v>195</v>
      </c>
      <c r="I86" s="122">
        <v>195</v>
      </c>
      <c r="J86" s="26"/>
      <c r="K86" s="59"/>
      <c r="L86" s="59"/>
      <c r="M86" s="59">
        <v>51</v>
      </c>
      <c r="N86" s="13">
        <f t="shared" si="10"/>
        <v>51</v>
      </c>
      <c r="O86" s="58">
        <v>52</v>
      </c>
      <c r="P86" s="58">
        <v>54</v>
      </c>
      <c r="Q86" s="58">
        <v>55</v>
      </c>
      <c r="R86" s="58">
        <v>57</v>
      </c>
      <c r="S86" s="26"/>
      <c r="T86" s="15">
        <f t="shared" si="11"/>
        <v>0</v>
      </c>
      <c r="U86" s="15">
        <f t="shared" si="12"/>
        <v>0</v>
      </c>
      <c r="V86" s="15">
        <f t="shared" si="13"/>
        <v>9945</v>
      </c>
      <c r="W86" s="15">
        <f t="shared" si="14"/>
        <v>9945</v>
      </c>
      <c r="X86" s="15">
        <f t="shared" si="8"/>
        <v>10140</v>
      </c>
      <c r="Y86" s="15">
        <f t="shared" si="8"/>
        <v>10530</v>
      </c>
      <c r="Z86" s="15">
        <f t="shared" si="8"/>
        <v>10725</v>
      </c>
      <c r="AA86" s="29">
        <f t="shared" si="8"/>
        <v>11115</v>
      </c>
    </row>
    <row r="87" spans="1:27" customFormat="1" x14ac:dyDescent="0.25">
      <c r="A87" s="28">
        <v>3114</v>
      </c>
      <c r="B87" s="314" t="s">
        <v>24</v>
      </c>
      <c r="C87" s="123"/>
      <c r="D87" s="124"/>
      <c r="E87" s="315">
        <v>310</v>
      </c>
      <c r="F87" s="122">
        <v>310</v>
      </c>
      <c r="G87" s="122">
        <v>310</v>
      </c>
      <c r="H87" s="122">
        <v>310</v>
      </c>
      <c r="I87" s="122">
        <v>310</v>
      </c>
      <c r="J87" s="26"/>
      <c r="K87" s="59"/>
      <c r="L87" s="59"/>
      <c r="M87" s="59">
        <v>51</v>
      </c>
      <c r="N87" s="13">
        <f t="shared" si="10"/>
        <v>51</v>
      </c>
      <c r="O87" s="58">
        <v>52</v>
      </c>
      <c r="P87" s="58">
        <v>54</v>
      </c>
      <c r="Q87" s="58">
        <v>55</v>
      </c>
      <c r="R87" s="58">
        <v>57</v>
      </c>
      <c r="S87" s="26"/>
      <c r="T87" s="15">
        <f t="shared" si="11"/>
        <v>0</v>
      </c>
      <c r="U87" s="15">
        <f t="shared" si="12"/>
        <v>0</v>
      </c>
      <c r="V87" s="15">
        <f t="shared" si="13"/>
        <v>15810</v>
      </c>
      <c r="W87" s="15">
        <f t="shared" si="14"/>
        <v>15810</v>
      </c>
      <c r="X87" s="15">
        <f t="shared" si="8"/>
        <v>16120</v>
      </c>
      <c r="Y87" s="15">
        <f t="shared" si="8"/>
        <v>16740</v>
      </c>
      <c r="Z87" s="15">
        <f t="shared" si="8"/>
        <v>17050</v>
      </c>
      <c r="AA87" s="29">
        <f t="shared" si="8"/>
        <v>17670</v>
      </c>
    </row>
    <row r="88" spans="1:27" customFormat="1" x14ac:dyDescent="0.25">
      <c r="A88" s="28">
        <v>3314</v>
      </c>
      <c r="B88" s="314" t="s">
        <v>25</v>
      </c>
      <c r="C88" s="123"/>
      <c r="D88" s="124"/>
      <c r="E88" s="315">
        <v>380</v>
      </c>
      <c r="F88" s="122">
        <v>380</v>
      </c>
      <c r="G88" s="122">
        <v>380</v>
      </c>
      <c r="H88" s="122">
        <v>380</v>
      </c>
      <c r="I88" s="122">
        <v>380</v>
      </c>
      <c r="J88" s="26"/>
      <c r="K88" s="59"/>
      <c r="L88" s="59"/>
      <c r="M88" s="59">
        <v>51</v>
      </c>
      <c r="N88" s="13">
        <f t="shared" si="10"/>
        <v>51</v>
      </c>
      <c r="O88" s="58">
        <v>52</v>
      </c>
      <c r="P88" s="58">
        <v>54</v>
      </c>
      <c r="Q88" s="58">
        <v>55</v>
      </c>
      <c r="R88" s="58">
        <v>57</v>
      </c>
      <c r="S88" s="26"/>
      <c r="T88" s="15">
        <f t="shared" si="11"/>
        <v>0</v>
      </c>
      <c r="U88" s="15">
        <f t="shared" si="12"/>
        <v>0</v>
      </c>
      <c r="V88" s="15">
        <f t="shared" si="13"/>
        <v>19380</v>
      </c>
      <c r="W88" s="15">
        <f t="shared" si="14"/>
        <v>19380</v>
      </c>
      <c r="X88" s="15">
        <f t="shared" si="8"/>
        <v>19760</v>
      </c>
      <c r="Y88" s="15">
        <f t="shared" si="8"/>
        <v>20520</v>
      </c>
      <c r="Z88" s="15">
        <f t="shared" si="8"/>
        <v>20900</v>
      </c>
      <c r="AA88" s="29">
        <f t="shared" si="8"/>
        <v>21660</v>
      </c>
    </row>
    <row r="89" spans="1:27" customFormat="1" x14ac:dyDescent="0.25">
      <c r="A89" s="30">
        <v>3005</v>
      </c>
      <c r="B89" s="314" t="s">
        <v>26</v>
      </c>
      <c r="C89" s="123"/>
      <c r="D89" s="124"/>
      <c r="E89" s="316">
        <v>125</v>
      </c>
      <c r="F89" s="124">
        <v>125</v>
      </c>
      <c r="G89" s="124">
        <v>125</v>
      </c>
      <c r="H89" s="124">
        <v>125</v>
      </c>
      <c r="I89" s="124">
        <v>125</v>
      </c>
      <c r="J89" s="26"/>
      <c r="K89" s="59"/>
      <c r="L89" s="59"/>
      <c r="M89" s="59">
        <v>31963</v>
      </c>
      <c r="N89" s="13">
        <f t="shared" si="10"/>
        <v>31963</v>
      </c>
      <c r="O89" s="58">
        <v>33881</v>
      </c>
      <c r="P89" s="58">
        <v>35914</v>
      </c>
      <c r="Q89" s="58">
        <v>38069</v>
      </c>
      <c r="R89" s="58">
        <v>40353</v>
      </c>
      <c r="S89" s="26"/>
      <c r="T89" s="15">
        <f t="shared" si="11"/>
        <v>0</v>
      </c>
      <c r="U89" s="15">
        <f t="shared" si="12"/>
        <v>0</v>
      </c>
      <c r="V89" s="15">
        <f t="shared" si="13"/>
        <v>3995375</v>
      </c>
      <c r="W89" s="15">
        <f t="shared" si="14"/>
        <v>3995375</v>
      </c>
      <c r="X89" s="15">
        <f t="shared" si="8"/>
        <v>4235125</v>
      </c>
      <c r="Y89" s="15">
        <f t="shared" si="8"/>
        <v>4489250</v>
      </c>
      <c r="Z89" s="15">
        <f t="shared" si="8"/>
        <v>4758625</v>
      </c>
      <c r="AA89" s="29">
        <f t="shared" si="8"/>
        <v>5044125</v>
      </c>
    </row>
    <row r="90" spans="1:27" customFormat="1" x14ac:dyDescent="0.25">
      <c r="A90" s="28">
        <v>3017</v>
      </c>
      <c r="B90" s="314" t="s">
        <v>27</v>
      </c>
      <c r="C90" s="123"/>
      <c r="D90" s="124"/>
      <c r="E90" s="315">
        <v>125</v>
      </c>
      <c r="F90" s="122">
        <v>125</v>
      </c>
      <c r="G90" s="122">
        <v>125</v>
      </c>
      <c r="H90" s="122">
        <v>125</v>
      </c>
      <c r="I90" s="122">
        <v>125</v>
      </c>
      <c r="J90" s="26"/>
      <c r="K90" s="13"/>
      <c r="L90" s="13"/>
      <c r="M90" s="13">
        <v>152</v>
      </c>
      <c r="N90" s="13">
        <f t="shared" si="10"/>
        <v>152</v>
      </c>
      <c r="O90" s="58">
        <v>155</v>
      </c>
      <c r="P90" s="58">
        <v>158</v>
      </c>
      <c r="Q90" s="58">
        <v>161</v>
      </c>
      <c r="R90" s="58">
        <v>165</v>
      </c>
      <c r="S90" s="26"/>
      <c r="T90" s="15">
        <f t="shared" si="11"/>
        <v>0</v>
      </c>
      <c r="U90" s="15">
        <f t="shared" si="12"/>
        <v>0</v>
      </c>
      <c r="V90" s="15">
        <f t="shared" si="13"/>
        <v>19000</v>
      </c>
      <c r="W90" s="15">
        <f t="shared" si="14"/>
        <v>19000</v>
      </c>
      <c r="X90" s="15">
        <f t="shared" si="8"/>
        <v>19375</v>
      </c>
      <c r="Y90" s="15">
        <f t="shared" si="8"/>
        <v>19750</v>
      </c>
      <c r="Z90" s="15">
        <f t="shared" si="8"/>
        <v>20125</v>
      </c>
      <c r="AA90" s="29">
        <f t="shared" si="8"/>
        <v>20625</v>
      </c>
    </row>
    <row r="91" spans="1:27" customFormat="1" x14ac:dyDescent="0.25">
      <c r="A91" s="28">
        <v>3019</v>
      </c>
      <c r="B91" s="314" t="s">
        <v>28</v>
      </c>
      <c r="C91" s="123"/>
      <c r="D91" s="124"/>
      <c r="E91" s="315">
        <v>195</v>
      </c>
      <c r="F91" s="122">
        <v>195</v>
      </c>
      <c r="G91" s="122">
        <v>195</v>
      </c>
      <c r="H91" s="122">
        <v>195</v>
      </c>
      <c r="I91" s="122">
        <v>195</v>
      </c>
      <c r="J91" s="26"/>
      <c r="K91" s="13"/>
      <c r="L91" s="13"/>
      <c r="M91" s="13">
        <v>0</v>
      </c>
      <c r="N91" s="13">
        <f t="shared" si="10"/>
        <v>0</v>
      </c>
      <c r="O91" s="58">
        <v>0</v>
      </c>
      <c r="P91" s="58">
        <v>0</v>
      </c>
      <c r="Q91" s="58">
        <v>0</v>
      </c>
      <c r="R91" s="58">
        <v>0</v>
      </c>
      <c r="S91" s="26"/>
      <c r="T91" s="15">
        <f t="shared" si="11"/>
        <v>0</v>
      </c>
      <c r="U91" s="15">
        <f t="shared" si="12"/>
        <v>0</v>
      </c>
      <c r="V91" s="15">
        <f t="shared" si="13"/>
        <v>0</v>
      </c>
      <c r="W91" s="15">
        <f t="shared" si="14"/>
        <v>0</v>
      </c>
      <c r="X91" s="15">
        <f t="shared" si="8"/>
        <v>0</v>
      </c>
      <c r="Y91" s="15">
        <f t="shared" si="8"/>
        <v>0</v>
      </c>
      <c r="Z91" s="15">
        <f t="shared" si="8"/>
        <v>0</v>
      </c>
      <c r="AA91" s="29">
        <f t="shared" si="8"/>
        <v>0</v>
      </c>
    </row>
    <row r="92" spans="1:27" customFormat="1" x14ac:dyDescent="0.25">
      <c r="A92" s="28">
        <v>3051</v>
      </c>
      <c r="B92" s="314" t="s">
        <v>29</v>
      </c>
      <c r="C92" s="123"/>
      <c r="D92" s="124"/>
      <c r="E92" s="315">
        <v>65</v>
      </c>
      <c r="F92" s="122">
        <v>65</v>
      </c>
      <c r="G92" s="122">
        <v>65</v>
      </c>
      <c r="H92" s="122">
        <v>65</v>
      </c>
      <c r="I92" s="122">
        <v>65</v>
      </c>
      <c r="J92" s="26"/>
      <c r="K92" s="13"/>
      <c r="L92" s="13"/>
      <c r="M92" s="13">
        <v>7120</v>
      </c>
      <c r="N92" s="13">
        <f t="shared" si="10"/>
        <v>7120</v>
      </c>
      <c r="O92" s="58">
        <v>7538</v>
      </c>
      <c r="P92" s="58">
        <v>8031</v>
      </c>
      <c r="Q92" s="58">
        <v>8431</v>
      </c>
      <c r="R92" s="58">
        <v>8852</v>
      </c>
      <c r="S92" s="26"/>
      <c r="T92" s="15">
        <f t="shared" si="11"/>
        <v>0</v>
      </c>
      <c r="U92" s="15">
        <f t="shared" si="12"/>
        <v>0</v>
      </c>
      <c r="V92" s="15">
        <f t="shared" si="13"/>
        <v>462800</v>
      </c>
      <c r="W92" s="15">
        <f t="shared" si="14"/>
        <v>462800</v>
      </c>
      <c r="X92" s="15">
        <f t="shared" si="8"/>
        <v>489970</v>
      </c>
      <c r="Y92" s="15">
        <f t="shared" si="8"/>
        <v>522015</v>
      </c>
      <c r="Z92" s="15">
        <f t="shared" si="8"/>
        <v>548015</v>
      </c>
      <c r="AA92" s="29">
        <f t="shared" si="8"/>
        <v>575380</v>
      </c>
    </row>
    <row r="93" spans="1:27" customFormat="1" x14ac:dyDescent="0.25">
      <c r="A93" s="30">
        <v>3052</v>
      </c>
      <c r="B93" s="317" t="s">
        <v>30</v>
      </c>
      <c r="C93" s="123"/>
      <c r="D93" s="124"/>
      <c r="E93" s="315">
        <v>25</v>
      </c>
      <c r="F93" s="122">
        <v>25</v>
      </c>
      <c r="G93" s="122">
        <v>25</v>
      </c>
      <c r="H93" s="122">
        <v>25</v>
      </c>
      <c r="I93" s="122">
        <v>25</v>
      </c>
      <c r="J93" s="26"/>
      <c r="K93" s="13"/>
      <c r="L93" s="13"/>
      <c r="M93" s="13">
        <v>925</v>
      </c>
      <c r="N93" s="13">
        <f t="shared" si="10"/>
        <v>925</v>
      </c>
      <c r="O93" s="58">
        <v>981</v>
      </c>
      <c r="P93" s="58">
        <v>1040</v>
      </c>
      <c r="Q93" s="58">
        <v>1102</v>
      </c>
      <c r="R93" s="58">
        <v>1168</v>
      </c>
      <c r="S93" s="26"/>
      <c r="T93" s="15">
        <f t="shared" si="11"/>
        <v>0</v>
      </c>
      <c r="U93" s="15">
        <f t="shared" si="12"/>
        <v>0</v>
      </c>
      <c r="V93" s="15">
        <f t="shared" si="13"/>
        <v>23125</v>
      </c>
      <c r="W93" s="15">
        <f t="shared" si="14"/>
        <v>23125</v>
      </c>
      <c r="X93" s="15">
        <f t="shared" si="8"/>
        <v>24525</v>
      </c>
      <c r="Y93" s="15">
        <f t="shared" si="8"/>
        <v>26000</v>
      </c>
      <c r="Z93" s="15">
        <f t="shared" si="8"/>
        <v>27550</v>
      </c>
      <c r="AA93" s="29">
        <f t="shared" si="8"/>
        <v>29200</v>
      </c>
    </row>
    <row r="94" spans="1:27" customFormat="1" x14ac:dyDescent="0.25">
      <c r="A94" s="30">
        <v>3081</v>
      </c>
      <c r="B94" s="314" t="s">
        <v>31</v>
      </c>
      <c r="C94" s="123"/>
      <c r="D94" s="124"/>
      <c r="E94" s="316">
        <v>160</v>
      </c>
      <c r="F94" s="124">
        <v>160</v>
      </c>
      <c r="G94" s="124">
        <v>160</v>
      </c>
      <c r="H94" s="124">
        <v>160</v>
      </c>
      <c r="I94" s="124">
        <v>160</v>
      </c>
      <c r="J94" s="26"/>
      <c r="K94" s="13"/>
      <c r="L94" s="13"/>
      <c r="M94" s="13">
        <v>1707</v>
      </c>
      <c r="N94" s="13">
        <f t="shared" si="10"/>
        <v>1707</v>
      </c>
      <c r="O94" s="58">
        <v>1808</v>
      </c>
      <c r="P94" s="58">
        <v>1927</v>
      </c>
      <c r="Q94" s="58">
        <v>2024</v>
      </c>
      <c r="R94" s="58">
        <v>2125</v>
      </c>
      <c r="S94" s="26"/>
      <c r="T94" s="15">
        <f t="shared" si="11"/>
        <v>0</v>
      </c>
      <c r="U94" s="15">
        <f t="shared" si="12"/>
        <v>0</v>
      </c>
      <c r="V94" s="15">
        <f t="shared" si="13"/>
        <v>273120</v>
      </c>
      <c r="W94" s="15">
        <f t="shared" si="14"/>
        <v>273120</v>
      </c>
      <c r="X94" s="15">
        <f t="shared" si="8"/>
        <v>289280</v>
      </c>
      <c r="Y94" s="15">
        <f t="shared" si="8"/>
        <v>308320</v>
      </c>
      <c r="Z94" s="15">
        <f t="shared" si="8"/>
        <v>323840</v>
      </c>
      <c r="AA94" s="29">
        <f t="shared" si="8"/>
        <v>340000</v>
      </c>
    </row>
    <row r="95" spans="1:27" customFormat="1" x14ac:dyDescent="0.25">
      <c r="A95" s="30">
        <v>3082</v>
      </c>
      <c r="B95" s="314" t="s">
        <v>32</v>
      </c>
      <c r="C95" s="123"/>
      <c r="D95" s="124"/>
      <c r="E95" s="316">
        <v>160</v>
      </c>
      <c r="F95" s="124">
        <v>160</v>
      </c>
      <c r="G95" s="124">
        <v>160</v>
      </c>
      <c r="H95" s="124">
        <v>160</v>
      </c>
      <c r="I95" s="124">
        <v>160</v>
      </c>
      <c r="J95" s="26"/>
      <c r="K95" s="13"/>
      <c r="L95" s="13"/>
      <c r="M95" s="13">
        <v>6</v>
      </c>
      <c r="N95" s="13">
        <f t="shared" si="10"/>
        <v>6</v>
      </c>
      <c r="O95" s="58">
        <v>6</v>
      </c>
      <c r="P95" s="58">
        <v>6</v>
      </c>
      <c r="Q95" s="58">
        <v>6</v>
      </c>
      <c r="R95" s="58">
        <v>6</v>
      </c>
      <c r="S95" s="26"/>
      <c r="T95" s="15">
        <f t="shared" si="11"/>
        <v>0</v>
      </c>
      <c r="U95" s="15">
        <f t="shared" si="12"/>
        <v>0</v>
      </c>
      <c r="V95" s="15">
        <f t="shared" si="13"/>
        <v>960</v>
      </c>
      <c r="W95" s="15">
        <f t="shared" si="14"/>
        <v>960</v>
      </c>
      <c r="X95" s="15">
        <f t="shared" si="8"/>
        <v>960</v>
      </c>
      <c r="Y95" s="15">
        <f t="shared" si="8"/>
        <v>960</v>
      </c>
      <c r="Z95" s="15">
        <f t="shared" si="8"/>
        <v>960</v>
      </c>
      <c r="AA95" s="29">
        <f t="shared" si="8"/>
        <v>960</v>
      </c>
    </row>
    <row r="96" spans="1:27" customFormat="1" x14ac:dyDescent="0.25">
      <c r="A96" s="30">
        <v>3083</v>
      </c>
      <c r="B96" s="314" t="s">
        <v>33</v>
      </c>
      <c r="C96" s="123"/>
      <c r="D96" s="124"/>
      <c r="E96" s="316">
        <v>160</v>
      </c>
      <c r="F96" s="124">
        <v>160</v>
      </c>
      <c r="G96" s="124">
        <v>160</v>
      </c>
      <c r="H96" s="124">
        <v>160</v>
      </c>
      <c r="I96" s="124">
        <v>160</v>
      </c>
      <c r="J96" s="26"/>
      <c r="K96" s="13"/>
      <c r="L96" s="13"/>
      <c r="M96" s="13">
        <v>0</v>
      </c>
      <c r="N96" s="13">
        <f t="shared" si="10"/>
        <v>0</v>
      </c>
      <c r="O96" s="58">
        <v>0</v>
      </c>
      <c r="P96" s="58">
        <v>0</v>
      </c>
      <c r="Q96" s="58">
        <v>0</v>
      </c>
      <c r="R96" s="58">
        <v>0</v>
      </c>
      <c r="S96" s="26"/>
      <c r="T96" s="15">
        <f t="shared" si="11"/>
        <v>0</v>
      </c>
      <c r="U96" s="15">
        <f t="shared" si="12"/>
        <v>0</v>
      </c>
      <c r="V96" s="15">
        <f t="shared" si="13"/>
        <v>0</v>
      </c>
      <c r="W96" s="15">
        <f t="shared" si="14"/>
        <v>0</v>
      </c>
      <c r="X96" s="15">
        <f t="shared" si="8"/>
        <v>0</v>
      </c>
      <c r="Y96" s="15">
        <f t="shared" si="8"/>
        <v>0</v>
      </c>
      <c r="Z96" s="15">
        <f t="shared" si="8"/>
        <v>0</v>
      </c>
      <c r="AA96" s="29">
        <f t="shared" si="8"/>
        <v>0</v>
      </c>
    </row>
    <row r="97" spans="1:27" customFormat="1" x14ac:dyDescent="0.25">
      <c r="A97" s="30">
        <v>3084</v>
      </c>
      <c r="B97" s="314" t="s">
        <v>34</v>
      </c>
      <c r="C97" s="123"/>
      <c r="D97" s="124"/>
      <c r="E97" s="316">
        <v>160</v>
      </c>
      <c r="F97" s="124">
        <v>160</v>
      </c>
      <c r="G97" s="124">
        <v>160</v>
      </c>
      <c r="H97" s="124">
        <v>160</v>
      </c>
      <c r="I97" s="124">
        <v>160</v>
      </c>
      <c r="J97" s="26"/>
      <c r="K97" s="13"/>
      <c r="L97" s="13"/>
      <c r="M97" s="13">
        <v>0</v>
      </c>
      <c r="N97" s="13">
        <f t="shared" si="10"/>
        <v>0</v>
      </c>
      <c r="O97" s="58">
        <v>0</v>
      </c>
      <c r="P97" s="58">
        <v>0</v>
      </c>
      <c r="Q97" s="58">
        <v>0</v>
      </c>
      <c r="R97" s="58">
        <v>0</v>
      </c>
      <c r="S97" s="26"/>
      <c r="T97" s="15">
        <f t="shared" si="11"/>
        <v>0</v>
      </c>
      <c r="U97" s="15">
        <f t="shared" si="12"/>
        <v>0</v>
      </c>
      <c r="V97" s="15">
        <f t="shared" si="13"/>
        <v>0</v>
      </c>
      <c r="W97" s="15">
        <f t="shared" si="14"/>
        <v>0</v>
      </c>
      <c r="X97" s="15">
        <f t="shared" si="8"/>
        <v>0</v>
      </c>
      <c r="Y97" s="15">
        <f t="shared" si="8"/>
        <v>0</v>
      </c>
      <c r="Z97" s="15">
        <f t="shared" si="8"/>
        <v>0</v>
      </c>
      <c r="AA97" s="29">
        <f t="shared" si="8"/>
        <v>0</v>
      </c>
    </row>
    <row r="98" spans="1:27" customFormat="1" x14ac:dyDescent="0.25">
      <c r="A98" s="30">
        <v>3085</v>
      </c>
      <c r="B98" s="314" t="s">
        <v>35</v>
      </c>
      <c r="C98" s="123"/>
      <c r="D98" s="124"/>
      <c r="E98" s="316">
        <v>160</v>
      </c>
      <c r="F98" s="124">
        <v>160</v>
      </c>
      <c r="G98" s="124">
        <v>160</v>
      </c>
      <c r="H98" s="124">
        <v>160</v>
      </c>
      <c r="I98" s="124">
        <v>160</v>
      </c>
      <c r="J98" s="26"/>
      <c r="K98" s="13"/>
      <c r="L98" s="13"/>
      <c r="M98" s="13">
        <v>1251</v>
      </c>
      <c r="N98" s="13">
        <f t="shared" si="10"/>
        <v>1251</v>
      </c>
      <c r="O98" s="58">
        <v>1326</v>
      </c>
      <c r="P98" s="58">
        <v>1406</v>
      </c>
      <c r="Q98" s="58">
        <v>1490</v>
      </c>
      <c r="R98" s="58">
        <v>1580</v>
      </c>
      <c r="S98" s="26"/>
      <c r="T98" s="15">
        <f t="shared" si="11"/>
        <v>0</v>
      </c>
      <c r="U98" s="15">
        <f t="shared" si="12"/>
        <v>0</v>
      </c>
      <c r="V98" s="15">
        <f t="shared" si="13"/>
        <v>200160</v>
      </c>
      <c r="W98" s="15">
        <f t="shared" si="14"/>
        <v>200160</v>
      </c>
      <c r="X98" s="15">
        <f t="shared" si="8"/>
        <v>212160</v>
      </c>
      <c r="Y98" s="15">
        <f t="shared" si="8"/>
        <v>224960</v>
      </c>
      <c r="Z98" s="15">
        <f t="shared" si="8"/>
        <v>238400</v>
      </c>
      <c r="AA98" s="29">
        <f t="shared" si="8"/>
        <v>252800</v>
      </c>
    </row>
    <row r="99" spans="1:27" customFormat="1" x14ac:dyDescent="0.25">
      <c r="A99" s="28">
        <v>3201</v>
      </c>
      <c r="B99" s="314" t="s">
        <v>36</v>
      </c>
      <c r="C99" s="123"/>
      <c r="D99" s="124"/>
      <c r="E99" s="316">
        <v>125</v>
      </c>
      <c r="F99" s="124">
        <v>125</v>
      </c>
      <c r="G99" s="124">
        <v>125</v>
      </c>
      <c r="H99" s="124">
        <v>125</v>
      </c>
      <c r="I99" s="124">
        <v>125</v>
      </c>
      <c r="J99" s="26"/>
      <c r="K99" s="13"/>
      <c r="L99" s="13"/>
      <c r="M99" s="13">
        <v>9501</v>
      </c>
      <c r="N99" s="13">
        <f t="shared" si="10"/>
        <v>9501</v>
      </c>
      <c r="O99" s="58">
        <v>9974</v>
      </c>
      <c r="P99" s="58">
        <v>10469</v>
      </c>
      <c r="Q99" s="58">
        <v>10994</v>
      </c>
      <c r="R99" s="58">
        <v>11546</v>
      </c>
      <c r="S99" s="26"/>
      <c r="T99" s="15">
        <f t="shared" si="11"/>
        <v>0</v>
      </c>
      <c r="U99" s="15">
        <f t="shared" si="12"/>
        <v>0</v>
      </c>
      <c r="V99" s="15">
        <f t="shared" si="13"/>
        <v>1187625</v>
      </c>
      <c r="W99" s="15">
        <f t="shared" si="14"/>
        <v>1187625</v>
      </c>
      <c r="X99" s="15">
        <f t="shared" si="8"/>
        <v>1246750</v>
      </c>
      <c r="Y99" s="15">
        <f t="shared" si="8"/>
        <v>1308625</v>
      </c>
      <c r="Z99" s="15">
        <f t="shared" si="8"/>
        <v>1374250</v>
      </c>
      <c r="AA99" s="29">
        <f t="shared" si="8"/>
        <v>1443250</v>
      </c>
    </row>
    <row r="100" spans="1:27" customFormat="1" x14ac:dyDescent="0.25">
      <c r="A100" s="28">
        <v>3202</v>
      </c>
      <c r="B100" s="314" t="s">
        <v>37</v>
      </c>
      <c r="C100" s="123"/>
      <c r="D100" s="124"/>
      <c r="E100" s="316">
        <v>31</v>
      </c>
      <c r="F100" s="124">
        <v>31</v>
      </c>
      <c r="G100" s="124">
        <v>31</v>
      </c>
      <c r="H100" s="124">
        <v>31</v>
      </c>
      <c r="I100" s="124">
        <v>31</v>
      </c>
      <c r="J100" s="26"/>
      <c r="K100" s="13"/>
      <c r="L100" s="13"/>
      <c r="M100" s="13">
        <v>78227</v>
      </c>
      <c r="N100" s="13">
        <f t="shared" si="10"/>
        <v>78227</v>
      </c>
      <c r="O100" s="58">
        <v>82126</v>
      </c>
      <c r="P100" s="58">
        <v>86200</v>
      </c>
      <c r="Q100" s="58">
        <v>90525</v>
      </c>
      <c r="R100" s="58">
        <v>95066</v>
      </c>
      <c r="S100" s="26"/>
      <c r="T100" s="15">
        <f t="shared" si="11"/>
        <v>0</v>
      </c>
      <c r="U100" s="15">
        <f t="shared" si="12"/>
        <v>0</v>
      </c>
      <c r="V100" s="15">
        <f t="shared" si="13"/>
        <v>2425037</v>
      </c>
      <c r="W100" s="15">
        <f t="shared" si="14"/>
        <v>2425037</v>
      </c>
      <c r="X100" s="15">
        <f t="shared" si="8"/>
        <v>2545906</v>
      </c>
      <c r="Y100" s="15">
        <f t="shared" si="8"/>
        <v>2672200</v>
      </c>
      <c r="Z100" s="15">
        <f t="shared" si="8"/>
        <v>2806275</v>
      </c>
      <c r="AA100" s="29">
        <f t="shared" si="8"/>
        <v>2947046</v>
      </c>
    </row>
    <row r="101" spans="1:27" customFormat="1" x14ac:dyDescent="0.25">
      <c r="A101" s="28">
        <v>3203</v>
      </c>
      <c r="B101" s="314" t="s">
        <v>38</v>
      </c>
      <c r="C101" s="123"/>
      <c r="D101" s="124"/>
      <c r="E101" s="316">
        <v>230</v>
      </c>
      <c r="F101" s="124">
        <v>230</v>
      </c>
      <c r="G101" s="124">
        <v>230</v>
      </c>
      <c r="H101" s="124">
        <v>230</v>
      </c>
      <c r="I101" s="124">
        <v>230</v>
      </c>
      <c r="J101" s="26"/>
      <c r="K101" s="13"/>
      <c r="L101" s="13"/>
      <c r="M101" s="13">
        <v>390</v>
      </c>
      <c r="N101" s="13">
        <f t="shared" si="10"/>
        <v>390</v>
      </c>
      <c r="O101" s="58">
        <v>410</v>
      </c>
      <c r="P101" s="58">
        <v>430</v>
      </c>
      <c r="Q101" s="58">
        <v>452</v>
      </c>
      <c r="R101" s="58">
        <v>475</v>
      </c>
      <c r="S101" s="26"/>
      <c r="T101" s="15">
        <f t="shared" si="11"/>
        <v>0</v>
      </c>
      <c r="U101" s="15">
        <f t="shared" si="12"/>
        <v>0</v>
      </c>
      <c r="V101" s="15">
        <f t="shared" si="13"/>
        <v>89700</v>
      </c>
      <c r="W101" s="15">
        <f t="shared" si="14"/>
        <v>89700</v>
      </c>
      <c r="X101" s="15">
        <f t="shared" si="8"/>
        <v>94300</v>
      </c>
      <c r="Y101" s="15">
        <f t="shared" si="8"/>
        <v>98900</v>
      </c>
      <c r="Z101" s="15">
        <f t="shared" si="8"/>
        <v>103960</v>
      </c>
      <c r="AA101" s="29">
        <f t="shared" si="8"/>
        <v>109250</v>
      </c>
    </row>
    <row r="102" spans="1:27" customFormat="1" x14ac:dyDescent="0.25">
      <c r="A102" s="28">
        <v>3204</v>
      </c>
      <c r="B102" s="314" t="s">
        <v>39</v>
      </c>
      <c r="C102" s="123"/>
      <c r="D102" s="124"/>
      <c r="E102" s="316">
        <v>125</v>
      </c>
      <c r="F102" s="124">
        <v>125</v>
      </c>
      <c r="G102" s="124">
        <v>125</v>
      </c>
      <c r="H102" s="124">
        <v>125</v>
      </c>
      <c r="I102" s="124">
        <v>125</v>
      </c>
      <c r="J102" s="26"/>
      <c r="K102" s="13"/>
      <c r="L102" s="13"/>
      <c r="M102" s="13">
        <v>67</v>
      </c>
      <c r="N102" s="13">
        <f t="shared" si="10"/>
        <v>67</v>
      </c>
      <c r="O102" s="58">
        <v>69</v>
      </c>
      <c r="P102" s="58">
        <v>71</v>
      </c>
      <c r="Q102" s="58">
        <v>73</v>
      </c>
      <c r="R102" s="58">
        <v>76</v>
      </c>
      <c r="S102" s="26"/>
      <c r="T102" s="15">
        <f t="shared" si="11"/>
        <v>0</v>
      </c>
      <c r="U102" s="15">
        <f t="shared" si="12"/>
        <v>0</v>
      </c>
      <c r="V102" s="15">
        <f t="shared" si="13"/>
        <v>8375</v>
      </c>
      <c r="W102" s="15">
        <f t="shared" si="14"/>
        <v>8375</v>
      </c>
      <c r="X102" s="15">
        <f t="shared" si="8"/>
        <v>8625</v>
      </c>
      <c r="Y102" s="15">
        <f t="shared" si="8"/>
        <v>8875</v>
      </c>
      <c r="Z102" s="15">
        <f t="shared" si="8"/>
        <v>9125</v>
      </c>
      <c r="AA102" s="29">
        <f t="shared" si="8"/>
        <v>9500</v>
      </c>
    </row>
    <row r="103" spans="1:27" customFormat="1" x14ac:dyDescent="0.25">
      <c r="A103" s="28">
        <v>3205</v>
      </c>
      <c r="B103" s="314" t="s">
        <v>40</v>
      </c>
      <c r="C103" s="123"/>
      <c r="D103" s="124"/>
      <c r="E103" s="316">
        <v>31</v>
      </c>
      <c r="F103" s="124">
        <v>31</v>
      </c>
      <c r="G103" s="124">
        <v>31</v>
      </c>
      <c r="H103" s="124">
        <v>31</v>
      </c>
      <c r="I103" s="124">
        <v>31</v>
      </c>
      <c r="J103" s="26"/>
      <c r="K103" s="13"/>
      <c r="L103" s="13"/>
      <c r="M103" s="13">
        <v>599</v>
      </c>
      <c r="N103" s="13">
        <f t="shared" si="10"/>
        <v>599</v>
      </c>
      <c r="O103" s="58">
        <v>615</v>
      </c>
      <c r="P103" s="58">
        <v>636</v>
      </c>
      <c r="Q103" s="58">
        <v>652</v>
      </c>
      <c r="R103" s="58">
        <v>673</v>
      </c>
      <c r="S103" s="26"/>
      <c r="T103" s="15">
        <f t="shared" si="11"/>
        <v>0</v>
      </c>
      <c r="U103" s="15">
        <f t="shared" si="12"/>
        <v>0</v>
      </c>
      <c r="V103" s="15">
        <f t="shared" si="13"/>
        <v>18569</v>
      </c>
      <c r="W103" s="15">
        <f t="shared" si="14"/>
        <v>18569</v>
      </c>
      <c r="X103" s="15">
        <f t="shared" si="8"/>
        <v>19065</v>
      </c>
      <c r="Y103" s="15">
        <f t="shared" si="8"/>
        <v>19716</v>
      </c>
      <c r="Z103" s="15">
        <f t="shared" si="8"/>
        <v>20212</v>
      </c>
      <c r="AA103" s="29">
        <f t="shared" si="8"/>
        <v>20863</v>
      </c>
    </row>
    <row r="104" spans="1:27" customFormat="1" x14ac:dyDescent="0.25">
      <c r="A104" s="28">
        <v>3801</v>
      </c>
      <c r="B104" s="314" t="s">
        <v>41</v>
      </c>
      <c r="C104" s="123"/>
      <c r="D104" s="124"/>
      <c r="E104" s="316">
        <v>465</v>
      </c>
      <c r="F104" s="124">
        <v>465</v>
      </c>
      <c r="G104" s="124">
        <v>465</v>
      </c>
      <c r="H104" s="124">
        <v>465</v>
      </c>
      <c r="I104" s="124">
        <v>465</v>
      </c>
      <c r="J104" s="26"/>
      <c r="K104" s="13"/>
      <c r="L104" s="13"/>
      <c r="M104" s="13">
        <v>8974</v>
      </c>
      <c r="N104" s="13">
        <f t="shared" si="10"/>
        <v>8974</v>
      </c>
      <c r="O104" s="58">
        <v>9423</v>
      </c>
      <c r="P104" s="58">
        <v>9894</v>
      </c>
      <c r="Q104" s="58">
        <v>10389</v>
      </c>
      <c r="R104" s="58">
        <v>10908</v>
      </c>
      <c r="S104" s="26"/>
      <c r="T104" s="15">
        <f t="shared" si="11"/>
        <v>0</v>
      </c>
      <c r="U104" s="15">
        <f t="shared" si="12"/>
        <v>0</v>
      </c>
      <c r="V104" s="15">
        <f t="shared" si="13"/>
        <v>4172910</v>
      </c>
      <c r="W104" s="15">
        <f t="shared" si="14"/>
        <v>4172910</v>
      </c>
      <c r="X104" s="15">
        <f t="shared" si="8"/>
        <v>4381695</v>
      </c>
      <c r="Y104" s="15">
        <f t="shared" si="8"/>
        <v>4600710</v>
      </c>
      <c r="Z104" s="15">
        <f t="shared" si="8"/>
        <v>4830885</v>
      </c>
      <c r="AA104" s="29">
        <f t="shared" si="8"/>
        <v>5072220</v>
      </c>
    </row>
    <row r="105" spans="1:27" customFormat="1" x14ac:dyDescent="0.25">
      <c r="A105" s="30">
        <v>3809</v>
      </c>
      <c r="B105" s="314" t="s">
        <v>42</v>
      </c>
      <c r="C105" s="123"/>
      <c r="D105" s="124"/>
      <c r="E105" s="316">
        <v>405</v>
      </c>
      <c r="F105" s="124">
        <v>405</v>
      </c>
      <c r="G105" s="124">
        <v>405</v>
      </c>
      <c r="H105" s="124">
        <v>405</v>
      </c>
      <c r="I105" s="124">
        <v>405</v>
      </c>
      <c r="J105" s="26"/>
      <c r="K105" s="13"/>
      <c r="L105" s="13"/>
      <c r="M105" s="13">
        <v>6</v>
      </c>
      <c r="N105" s="13">
        <f t="shared" si="10"/>
        <v>6</v>
      </c>
      <c r="O105" s="58">
        <v>6</v>
      </c>
      <c r="P105" s="58">
        <v>6</v>
      </c>
      <c r="Q105" s="58">
        <v>6</v>
      </c>
      <c r="R105" s="58">
        <v>6</v>
      </c>
      <c r="S105" s="26"/>
      <c r="T105" s="15">
        <f t="shared" si="11"/>
        <v>0</v>
      </c>
      <c r="U105" s="15">
        <f t="shared" si="12"/>
        <v>0</v>
      </c>
      <c r="V105" s="15">
        <f t="shared" si="13"/>
        <v>2430</v>
      </c>
      <c r="W105" s="15">
        <f t="shared" si="14"/>
        <v>2430</v>
      </c>
      <c r="X105" s="15">
        <f t="shared" si="8"/>
        <v>2430</v>
      </c>
      <c r="Y105" s="15">
        <f t="shared" si="8"/>
        <v>2430</v>
      </c>
      <c r="Z105" s="15">
        <f t="shared" si="8"/>
        <v>2430</v>
      </c>
      <c r="AA105" s="29">
        <f t="shared" si="8"/>
        <v>2430</v>
      </c>
    </row>
    <row r="106" spans="1:27" customFormat="1" x14ac:dyDescent="0.25">
      <c r="A106" s="30">
        <v>3810</v>
      </c>
      <c r="B106" s="314" t="s">
        <v>43</v>
      </c>
      <c r="C106" s="123"/>
      <c r="D106" s="124"/>
      <c r="E106" s="316">
        <v>405</v>
      </c>
      <c r="F106" s="124">
        <v>405</v>
      </c>
      <c r="G106" s="124">
        <v>405</v>
      </c>
      <c r="H106" s="124">
        <v>405</v>
      </c>
      <c r="I106" s="124">
        <v>405</v>
      </c>
      <c r="J106" s="26"/>
      <c r="K106" s="13"/>
      <c r="L106" s="13"/>
      <c r="M106" s="13">
        <v>0</v>
      </c>
      <c r="N106" s="13">
        <f t="shared" si="10"/>
        <v>0</v>
      </c>
      <c r="O106" s="58">
        <v>0</v>
      </c>
      <c r="P106" s="58">
        <v>0</v>
      </c>
      <c r="Q106" s="58">
        <v>0</v>
      </c>
      <c r="R106" s="58">
        <v>0</v>
      </c>
      <c r="S106" s="26"/>
      <c r="T106" s="15">
        <f t="shared" si="11"/>
        <v>0</v>
      </c>
      <c r="U106" s="15">
        <f t="shared" si="12"/>
        <v>0</v>
      </c>
      <c r="V106" s="15">
        <f t="shared" si="13"/>
        <v>0</v>
      </c>
      <c r="W106" s="15">
        <f t="shared" si="14"/>
        <v>0</v>
      </c>
      <c r="X106" s="15">
        <f t="shared" si="8"/>
        <v>0</v>
      </c>
      <c r="Y106" s="15">
        <f t="shared" si="8"/>
        <v>0</v>
      </c>
      <c r="Z106" s="15">
        <f t="shared" si="8"/>
        <v>0</v>
      </c>
      <c r="AA106" s="29">
        <f t="shared" si="8"/>
        <v>0</v>
      </c>
    </row>
    <row r="107" spans="1:27" customFormat="1" x14ac:dyDescent="0.25">
      <c r="A107" s="30">
        <v>3821</v>
      </c>
      <c r="B107" s="314" t="s">
        <v>44</v>
      </c>
      <c r="C107" s="123"/>
      <c r="D107" s="124"/>
      <c r="E107" s="315">
        <v>125</v>
      </c>
      <c r="F107" s="122">
        <v>125</v>
      </c>
      <c r="G107" s="122">
        <v>125</v>
      </c>
      <c r="H107" s="122">
        <v>125</v>
      </c>
      <c r="I107" s="122">
        <v>125</v>
      </c>
      <c r="J107" s="26"/>
      <c r="K107" s="13"/>
      <c r="L107" s="13"/>
      <c r="M107" s="13">
        <v>20</v>
      </c>
      <c r="N107" s="13">
        <f t="shared" si="10"/>
        <v>20</v>
      </c>
      <c r="O107" s="58">
        <v>21</v>
      </c>
      <c r="P107" s="58">
        <v>22</v>
      </c>
      <c r="Q107" s="58">
        <v>23</v>
      </c>
      <c r="R107" s="58">
        <v>24</v>
      </c>
      <c r="S107" s="26"/>
      <c r="T107" s="15">
        <f t="shared" si="11"/>
        <v>0</v>
      </c>
      <c r="U107" s="15">
        <f t="shared" si="12"/>
        <v>0</v>
      </c>
      <c r="V107" s="15">
        <f t="shared" si="13"/>
        <v>2500</v>
      </c>
      <c r="W107" s="15">
        <f t="shared" si="14"/>
        <v>2500</v>
      </c>
      <c r="X107" s="15">
        <f t="shared" si="8"/>
        <v>2625</v>
      </c>
      <c r="Y107" s="15">
        <f t="shared" si="8"/>
        <v>2750</v>
      </c>
      <c r="Z107" s="15">
        <f t="shared" si="8"/>
        <v>2875</v>
      </c>
      <c r="AA107" s="29">
        <f t="shared" si="8"/>
        <v>3000</v>
      </c>
    </row>
    <row r="108" spans="1:27" customFormat="1" x14ac:dyDescent="0.25">
      <c r="A108" s="30">
        <v>3822</v>
      </c>
      <c r="B108" s="314" t="s">
        <v>45</v>
      </c>
      <c r="C108" s="123"/>
      <c r="D108" s="124"/>
      <c r="E108" s="316">
        <v>31</v>
      </c>
      <c r="F108" s="124">
        <v>31</v>
      </c>
      <c r="G108" s="124">
        <v>31</v>
      </c>
      <c r="H108" s="124">
        <v>31</v>
      </c>
      <c r="I108" s="124">
        <v>31</v>
      </c>
      <c r="J108" s="26"/>
      <c r="K108" s="13"/>
      <c r="L108" s="13"/>
      <c r="M108" s="13">
        <v>110</v>
      </c>
      <c r="N108" s="13">
        <f t="shared" si="10"/>
        <v>110</v>
      </c>
      <c r="O108" s="58">
        <v>115</v>
      </c>
      <c r="P108" s="58">
        <v>121</v>
      </c>
      <c r="Q108" s="58">
        <v>127</v>
      </c>
      <c r="R108" s="58">
        <v>134</v>
      </c>
      <c r="S108" s="26"/>
      <c r="T108" s="15">
        <f t="shared" si="11"/>
        <v>0</v>
      </c>
      <c r="U108" s="15">
        <f t="shared" si="12"/>
        <v>0</v>
      </c>
      <c r="V108" s="15">
        <f t="shared" si="13"/>
        <v>3410</v>
      </c>
      <c r="W108" s="15">
        <f t="shared" si="14"/>
        <v>3410</v>
      </c>
      <c r="X108" s="15">
        <f t="shared" si="8"/>
        <v>3565</v>
      </c>
      <c r="Y108" s="15">
        <f t="shared" si="8"/>
        <v>3751</v>
      </c>
      <c r="Z108" s="15">
        <f t="shared" si="8"/>
        <v>3937</v>
      </c>
      <c r="AA108" s="29">
        <f t="shared" si="8"/>
        <v>4154</v>
      </c>
    </row>
    <row r="109" spans="1:27" customFormat="1" x14ac:dyDescent="0.25">
      <c r="A109" s="30">
        <v>3817</v>
      </c>
      <c r="B109" s="314" t="s">
        <v>180</v>
      </c>
      <c r="C109" s="123"/>
      <c r="D109" s="124"/>
      <c r="E109" s="315">
        <v>2400</v>
      </c>
      <c r="F109" s="122">
        <v>2400</v>
      </c>
      <c r="G109" s="122">
        <v>2400</v>
      </c>
      <c r="H109" s="122">
        <v>2400</v>
      </c>
      <c r="I109" s="122">
        <v>2400</v>
      </c>
      <c r="J109" s="26"/>
      <c r="K109" s="13"/>
      <c r="L109" s="13"/>
      <c r="M109" s="13">
        <v>698</v>
      </c>
      <c r="N109" s="13">
        <f t="shared" si="10"/>
        <v>698</v>
      </c>
      <c r="O109" s="58">
        <v>465</v>
      </c>
      <c r="P109" s="58">
        <v>0</v>
      </c>
      <c r="Q109" s="58">
        <v>0</v>
      </c>
      <c r="R109" s="58">
        <v>0</v>
      </c>
      <c r="S109" s="26"/>
      <c r="T109" s="15">
        <f t="shared" si="11"/>
        <v>0</v>
      </c>
      <c r="U109" s="15">
        <f t="shared" si="12"/>
        <v>0</v>
      </c>
      <c r="V109" s="15">
        <f t="shared" si="13"/>
        <v>1675200</v>
      </c>
      <c r="W109" s="15">
        <f t="shared" si="14"/>
        <v>1675200</v>
      </c>
      <c r="X109" s="15">
        <f t="shared" si="8"/>
        <v>1116000</v>
      </c>
      <c r="Y109" s="15">
        <f t="shared" si="8"/>
        <v>0</v>
      </c>
      <c r="Z109" s="15">
        <f t="shared" si="8"/>
        <v>0</v>
      </c>
      <c r="AA109" s="29">
        <f t="shared" si="8"/>
        <v>0</v>
      </c>
    </row>
    <row r="110" spans="1:27" customFormat="1" x14ac:dyDescent="0.25">
      <c r="A110" s="31" t="s">
        <v>0</v>
      </c>
      <c r="B110" s="22"/>
      <c r="C110" s="123"/>
      <c r="D110" s="124"/>
      <c r="E110" s="124"/>
      <c r="F110" s="124"/>
      <c r="G110" s="124"/>
      <c r="H110" s="124"/>
      <c r="I110" s="124"/>
      <c r="J110" s="26"/>
      <c r="K110" s="46"/>
      <c r="L110" s="46"/>
      <c r="M110" s="46"/>
      <c r="N110" s="46"/>
      <c r="O110" s="48"/>
      <c r="P110" s="48"/>
      <c r="Q110" s="48"/>
      <c r="R110" s="48"/>
      <c r="S110" s="26"/>
      <c r="T110" s="15">
        <f t="shared" ref="T110:AA110" si="15">SUM(T77:T109)</f>
        <v>0</v>
      </c>
      <c r="U110" s="15">
        <f t="shared" si="15"/>
        <v>0</v>
      </c>
      <c r="V110" s="15">
        <f t="shared" si="15"/>
        <v>33978171</v>
      </c>
      <c r="W110" s="15">
        <f t="shared" si="15"/>
        <v>33978171</v>
      </c>
      <c r="X110" s="15">
        <f t="shared" si="15"/>
        <v>35202466</v>
      </c>
      <c r="Y110" s="15">
        <f t="shared" si="15"/>
        <v>36099577</v>
      </c>
      <c r="Z110" s="15">
        <f t="shared" si="15"/>
        <v>37909444</v>
      </c>
      <c r="AA110" s="29">
        <f t="shared" si="15"/>
        <v>39813038</v>
      </c>
    </row>
    <row r="111" spans="1:27" customFormat="1" x14ac:dyDescent="0.25">
      <c r="A111" s="31" t="s">
        <v>48</v>
      </c>
      <c r="B111" s="22"/>
      <c r="C111" s="123"/>
      <c r="D111" s="124"/>
      <c r="E111" s="124"/>
      <c r="F111" s="124"/>
      <c r="G111" s="124"/>
      <c r="H111" s="124"/>
      <c r="I111" s="124"/>
      <c r="J111" s="26"/>
      <c r="K111" s="46"/>
      <c r="L111" s="46"/>
      <c r="M111" s="46"/>
      <c r="N111" s="46"/>
      <c r="O111" s="48"/>
      <c r="P111" s="48"/>
      <c r="Q111" s="48"/>
      <c r="R111" s="48"/>
      <c r="S111" s="26"/>
      <c r="T111" s="15">
        <f t="shared" ref="T111:AA111" si="16">T37+T74+T110</f>
        <v>22059610</v>
      </c>
      <c r="U111" s="15">
        <f t="shared" si="16"/>
        <v>434464115</v>
      </c>
      <c r="V111" s="15">
        <f t="shared" si="16"/>
        <v>194433032</v>
      </c>
      <c r="W111" s="15">
        <f t="shared" si="16"/>
        <v>650956757</v>
      </c>
      <c r="X111" s="15">
        <f t="shared" si="16"/>
        <v>676913217</v>
      </c>
      <c r="Y111" s="15">
        <f t="shared" si="16"/>
        <v>695066436</v>
      </c>
      <c r="Z111" s="15">
        <f t="shared" si="16"/>
        <v>729769957</v>
      </c>
      <c r="AA111" s="29">
        <f t="shared" si="16"/>
        <v>766220237</v>
      </c>
    </row>
    <row r="112" spans="1:27" customFormat="1" x14ac:dyDescent="0.25">
      <c r="A112" s="36"/>
      <c r="B112" s="22"/>
      <c r="C112" s="123"/>
      <c r="D112" s="124"/>
      <c r="E112" s="124"/>
      <c r="F112" s="124"/>
      <c r="G112" s="124"/>
      <c r="H112" s="124"/>
      <c r="I112" s="124"/>
      <c r="J112" s="26"/>
      <c r="K112" s="46"/>
      <c r="L112" s="46"/>
      <c r="M112" s="46"/>
      <c r="N112" s="46"/>
      <c r="O112" s="48"/>
      <c r="P112" s="48"/>
      <c r="Q112" s="48"/>
      <c r="R112" s="48"/>
      <c r="S112" s="26"/>
      <c r="T112" s="15"/>
      <c r="U112" s="15"/>
      <c r="V112" s="15"/>
      <c r="W112" s="15"/>
      <c r="X112" s="15"/>
      <c r="Y112" s="15"/>
      <c r="Z112" s="15"/>
      <c r="AA112" s="29"/>
    </row>
    <row r="113" spans="1:27" customFormat="1" x14ac:dyDescent="0.25">
      <c r="A113" s="31" t="s">
        <v>49</v>
      </c>
      <c r="B113" s="22"/>
      <c r="C113" s="123"/>
      <c r="D113" s="124"/>
      <c r="E113" s="124"/>
      <c r="F113" s="124"/>
      <c r="G113" s="124"/>
      <c r="H113" s="124"/>
      <c r="I113" s="124"/>
      <c r="J113" s="26"/>
      <c r="K113" s="46"/>
      <c r="L113" s="46"/>
      <c r="M113" s="46"/>
      <c r="N113" s="46"/>
      <c r="O113" s="48"/>
      <c r="P113" s="48"/>
      <c r="Q113" s="48"/>
      <c r="R113" s="48"/>
      <c r="S113" s="26"/>
      <c r="T113" s="15"/>
      <c r="U113" s="15"/>
      <c r="V113" s="15"/>
      <c r="W113" s="15"/>
      <c r="X113" s="15"/>
      <c r="Y113" s="15"/>
      <c r="Z113" s="15"/>
      <c r="AA113" s="29"/>
    </row>
    <row r="114" spans="1:27" customFormat="1" x14ac:dyDescent="0.25">
      <c r="A114" s="28">
        <v>1501</v>
      </c>
      <c r="B114" s="17" t="s">
        <v>50</v>
      </c>
      <c r="C114" s="121">
        <v>1740</v>
      </c>
      <c r="D114" s="122">
        <v>1770</v>
      </c>
      <c r="E114" s="122">
        <v>1770</v>
      </c>
      <c r="F114" s="122">
        <v>1770</v>
      </c>
      <c r="G114" s="122">
        <v>1770</v>
      </c>
      <c r="H114" s="122">
        <v>1770</v>
      </c>
      <c r="I114" s="122">
        <v>1770</v>
      </c>
      <c r="J114" s="26"/>
      <c r="K114" s="13">
        <v>12728</v>
      </c>
      <c r="L114" s="13">
        <v>100006</v>
      </c>
      <c r="M114" s="13">
        <v>114552</v>
      </c>
      <c r="N114" s="13">
        <f t="shared" ref="N114:N117" si="17">K114+L114+M114</f>
        <v>227286</v>
      </c>
      <c r="O114" s="58">
        <v>247540</v>
      </c>
      <c r="P114" s="58">
        <v>263889</v>
      </c>
      <c r="Q114" s="58">
        <v>271421</v>
      </c>
      <c r="R114" s="58">
        <v>251351</v>
      </c>
      <c r="S114" s="26"/>
      <c r="T114" s="15">
        <f t="shared" ref="T114:T117" si="18">K114*C114</f>
        <v>22146720</v>
      </c>
      <c r="U114" s="15">
        <f>L114*D114</f>
        <v>177010620</v>
      </c>
      <c r="V114" s="15">
        <f t="shared" si="13"/>
        <v>202757040</v>
      </c>
      <c r="W114" s="15">
        <f t="shared" ref="W114:W117" si="19">SUM(T114:V114)</f>
        <v>401914380</v>
      </c>
      <c r="X114" s="15">
        <f t="shared" si="8"/>
        <v>438145800</v>
      </c>
      <c r="Y114" s="15">
        <f t="shared" si="8"/>
        <v>467083530</v>
      </c>
      <c r="Z114" s="15">
        <f t="shared" si="8"/>
        <v>480415170</v>
      </c>
      <c r="AA114" s="29">
        <f t="shared" si="8"/>
        <v>444891270</v>
      </c>
    </row>
    <row r="115" spans="1:27" customFormat="1" x14ac:dyDescent="0.25">
      <c r="A115" s="28">
        <v>1502</v>
      </c>
      <c r="B115" s="17" t="s">
        <v>51</v>
      </c>
      <c r="C115" s="121">
        <v>990</v>
      </c>
      <c r="D115" s="122">
        <v>1010</v>
      </c>
      <c r="E115" s="122">
        <v>1010</v>
      </c>
      <c r="F115" s="122">
        <v>1010</v>
      </c>
      <c r="G115" s="122">
        <v>1010</v>
      </c>
      <c r="H115" s="122">
        <v>1010</v>
      </c>
      <c r="I115" s="122">
        <v>1010</v>
      </c>
      <c r="J115" s="26"/>
      <c r="K115" s="13">
        <v>677</v>
      </c>
      <c r="L115" s="13">
        <v>5323</v>
      </c>
      <c r="M115" s="13">
        <v>6097</v>
      </c>
      <c r="N115" s="13">
        <f t="shared" si="17"/>
        <v>12097</v>
      </c>
      <c r="O115" s="58">
        <v>12339</v>
      </c>
      <c r="P115" s="58">
        <v>12586</v>
      </c>
      <c r="Q115" s="58">
        <v>12838</v>
      </c>
      <c r="R115" s="58">
        <v>13094</v>
      </c>
      <c r="S115" s="26"/>
      <c r="T115" s="15">
        <f t="shared" si="18"/>
        <v>670230</v>
      </c>
      <c r="U115" s="15">
        <f>L115*D115</f>
        <v>5376230</v>
      </c>
      <c r="V115" s="15">
        <f t="shared" si="13"/>
        <v>6157970</v>
      </c>
      <c r="W115" s="15">
        <f t="shared" si="19"/>
        <v>12204430</v>
      </c>
      <c r="X115" s="15">
        <f t="shared" si="8"/>
        <v>12462390</v>
      </c>
      <c r="Y115" s="15">
        <f t="shared" si="8"/>
        <v>12711860</v>
      </c>
      <c r="Z115" s="15">
        <f t="shared" si="8"/>
        <v>12966380</v>
      </c>
      <c r="AA115" s="29">
        <f t="shared" si="8"/>
        <v>13224940</v>
      </c>
    </row>
    <row r="116" spans="1:27" customFormat="1" x14ac:dyDescent="0.25">
      <c r="A116" s="28">
        <v>1503</v>
      </c>
      <c r="B116" s="17" t="s">
        <v>52</v>
      </c>
      <c r="C116" s="121">
        <v>1370</v>
      </c>
      <c r="D116" s="122">
        <v>1390</v>
      </c>
      <c r="E116" s="122">
        <v>1390</v>
      </c>
      <c r="F116" s="122">
        <v>1390</v>
      </c>
      <c r="G116" s="122">
        <v>1390</v>
      </c>
      <c r="H116" s="122">
        <v>1390</v>
      </c>
      <c r="I116" s="122">
        <v>1390</v>
      </c>
      <c r="J116" s="26"/>
      <c r="K116" s="13">
        <v>31</v>
      </c>
      <c r="L116" s="13">
        <v>245</v>
      </c>
      <c r="M116" s="13">
        <v>281</v>
      </c>
      <c r="N116" s="13">
        <f t="shared" si="17"/>
        <v>557</v>
      </c>
      <c r="O116" s="58">
        <v>568</v>
      </c>
      <c r="P116" s="58">
        <v>580</v>
      </c>
      <c r="Q116" s="58">
        <v>591</v>
      </c>
      <c r="R116" s="58">
        <v>603</v>
      </c>
      <c r="S116" s="26"/>
      <c r="T116" s="15">
        <f t="shared" si="18"/>
        <v>42470</v>
      </c>
      <c r="U116" s="15">
        <f>L116*D116</f>
        <v>340550</v>
      </c>
      <c r="V116" s="15">
        <f t="shared" si="13"/>
        <v>390590</v>
      </c>
      <c r="W116" s="15">
        <f t="shared" si="19"/>
        <v>773610</v>
      </c>
      <c r="X116" s="15">
        <f t="shared" si="8"/>
        <v>789520</v>
      </c>
      <c r="Y116" s="15">
        <f t="shared" si="8"/>
        <v>806200</v>
      </c>
      <c r="Z116" s="15">
        <f t="shared" si="8"/>
        <v>821490</v>
      </c>
      <c r="AA116" s="29">
        <f t="shared" si="8"/>
        <v>838170</v>
      </c>
    </row>
    <row r="117" spans="1:27" customFormat="1" x14ac:dyDescent="0.25">
      <c r="A117" s="28">
        <v>1511</v>
      </c>
      <c r="B117" s="17" t="s">
        <v>53</v>
      </c>
      <c r="C117" s="121">
        <v>1740</v>
      </c>
      <c r="D117" s="122">
        <v>1770</v>
      </c>
      <c r="E117" s="122">
        <v>1770</v>
      </c>
      <c r="F117" s="122">
        <v>1770</v>
      </c>
      <c r="G117" s="122">
        <v>1770</v>
      </c>
      <c r="H117" s="122">
        <v>1770</v>
      </c>
      <c r="I117" s="122">
        <v>1770</v>
      </c>
      <c r="J117" s="26"/>
      <c r="K117" s="13">
        <v>32</v>
      </c>
      <c r="L117" s="13">
        <v>254</v>
      </c>
      <c r="M117" s="13">
        <v>291</v>
      </c>
      <c r="N117" s="13">
        <f t="shared" si="17"/>
        <v>577</v>
      </c>
      <c r="O117" s="58">
        <v>590</v>
      </c>
      <c r="P117" s="58">
        <v>602</v>
      </c>
      <c r="Q117" s="58">
        <v>614</v>
      </c>
      <c r="R117" s="58">
        <v>626</v>
      </c>
      <c r="S117" s="26"/>
      <c r="T117" s="15">
        <f t="shared" si="18"/>
        <v>55680</v>
      </c>
      <c r="U117" s="15">
        <f>L117*D117</f>
        <v>449580</v>
      </c>
      <c r="V117" s="15">
        <f t="shared" si="13"/>
        <v>515070</v>
      </c>
      <c r="W117" s="15">
        <f t="shared" si="19"/>
        <v>1020330</v>
      </c>
      <c r="X117" s="15">
        <f t="shared" si="8"/>
        <v>1044300</v>
      </c>
      <c r="Y117" s="15">
        <f t="shared" si="8"/>
        <v>1065540</v>
      </c>
      <c r="Z117" s="15">
        <f t="shared" si="8"/>
        <v>1086780</v>
      </c>
      <c r="AA117" s="29">
        <f t="shared" si="8"/>
        <v>1108020</v>
      </c>
    </row>
    <row r="118" spans="1:27" customFormat="1" x14ac:dyDescent="0.25">
      <c r="A118" s="31" t="s">
        <v>49</v>
      </c>
      <c r="B118" s="22"/>
      <c r="C118" s="123"/>
      <c r="D118" s="124"/>
      <c r="E118" s="124"/>
      <c r="F118" s="124"/>
      <c r="G118" s="124"/>
      <c r="H118" s="124"/>
      <c r="I118" s="124"/>
      <c r="J118" s="26"/>
      <c r="K118" s="46"/>
      <c r="L118" s="46"/>
      <c r="M118" s="46"/>
      <c r="N118" s="46"/>
      <c r="O118" s="47"/>
      <c r="P118" s="47"/>
      <c r="Q118" s="48"/>
      <c r="R118" s="48"/>
      <c r="S118" s="26"/>
      <c r="T118" s="15">
        <f t="shared" ref="T118:AA118" si="20">SUM(T114:T117)</f>
        <v>22915100</v>
      </c>
      <c r="U118" s="15">
        <f t="shared" si="20"/>
        <v>183176980</v>
      </c>
      <c r="V118" s="15">
        <f t="shared" si="20"/>
        <v>209820670</v>
      </c>
      <c r="W118" s="15">
        <f t="shared" si="20"/>
        <v>415912750</v>
      </c>
      <c r="X118" s="15">
        <f t="shared" si="20"/>
        <v>452442010</v>
      </c>
      <c r="Y118" s="15">
        <f t="shared" si="20"/>
        <v>481667130</v>
      </c>
      <c r="Z118" s="15">
        <f t="shared" si="20"/>
        <v>495289820</v>
      </c>
      <c r="AA118" s="29">
        <f t="shared" si="20"/>
        <v>460062400</v>
      </c>
    </row>
    <row r="119" spans="1:27" customFormat="1" x14ac:dyDescent="0.25">
      <c r="A119" s="36"/>
      <c r="B119" s="22"/>
      <c r="C119" s="123"/>
      <c r="D119" s="124"/>
      <c r="E119" s="124"/>
      <c r="F119" s="124"/>
      <c r="G119" s="124"/>
      <c r="H119" s="124"/>
      <c r="I119" s="124"/>
      <c r="J119" s="26"/>
      <c r="K119" s="46"/>
      <c r="L119" s="46"/>
      <c r="M119" s="46"/>
      <c r="N119" s="46"/>
      <c r="O119" s="47"/>
      <c r="P119" s="47"/>
      <c r="Q119" s="48"/>
      <c r="R119" s="48"/>
      <c r="S119" s="26"/>
      <c r="T119" s="15"/>
      <c r="U119" s="15"/>
      <c r="V119" s="15"/>
      <c r="W119" s="15"/>
      <c r="X119" s="15"/>
      <c r="Y119" s="15"/>
      <c r="Z119" s="15"/>
      <c r="AA119" s="29"/>
    </row>
    <row r="120" spans="1:27" customFormat="1" x14ac:dyDescent="0.25">
      <c r="A120" s="31" t="s">
        <v>54</v>
      </c>
      <c r="B120" s="22"/>
      <c r="C120" s="123"/>
      <c r="D120" s="124"/>
      <c r="E120" s="124"/>
      <c r="F120" s="124"/>
      <c r="G120" s="124"/>
      <c r="H120" s="124"/>
      <c r="I120" s="124"/>
      <c r="J120" s="26"/>
      <c r="K120" s="46"/>
      <c r="L120" s="46"/>
      <c r="M120" s="46"/>
      <c r="N120" s="46"/>
      <c r="O120" s="47"/>
      <c r="P120" s="47"/>
      <c r="Q120" s="48"/>
      <c r="R120" s="48"/>
      <c r="S120" s="26"/>
      <c r="T120" s="15"/>
      <c r="U120" s="15"/>
      <c r="V120" s="15"/>
      <c r="W120" s="15"/>
      <c r="X120" s="15"/>
      <c r="Y120" s="15"/>
      <c r="Z120" s="15"/>
      <c r="AA120" s="29"/>
    </row>
    <row r="121" spans="1:27" customFormat="1" x14ac:dyDescent="0.25">
      <c r="A121" s="28">
        <v>2501</v>
      </c>
      <c r="B121" s="17" t="s">
        <v>50</v>
      </c>
      <c r="C121" s="123">
        <v>870</v>
      </c>
      <c r="D121" s="124">
        <v>885</v>
      </c>
      <c r="E121" s="124">
        <v>885</v>
      </c>
      <c r="F121" s="124">
        <v>885</v>
      </c>
      <c r="G121" s="124">
        <v>885</v>
      </c>
      <c r="H121" s="124">
        <v>885</v>
      </c>
      <c r="I121" s="124">
        <v>885</v>
      </c>
      <c r="J121" s="26"/>
      <c r="K121" s="13">
        <v>2102</v>
      </c>
      <c r="L121" s="13">
        <v>16519</v>
      </c>
      <c r="M121" s="13">
        <v>18922</v>
      </c>
      <c r="N121" s="13">
        <f t="shared" ref="N121:N124" si="21">K121+L121+M121</f>
        <v>37543</v>
      </c>
      <c r="O121" s="58">
        <v>40890</v>
      </c>
      <c r="P121" s="58">
        <v>43590</v>
      </c>
      <c r="Q121" s="58">
        <v>44835</v>
      </c>
      <c r="R121" s="58">
        <v>41519</v>
      </c>
      <c r="S121" s="26"/>
      <c r="T121" s="15">
        <f t="shared" ref="T121:T124" si="22">K121*C121</f>
        <v>1828740</v>
      </c>
      <c r="U121" s="15">
        <f>L121*D121</f>
        <v>14619315</v>
      </c>
      <c r="V121" s="15">
        <f t="shared" ref="V121:V174" si="23">M121*E121</f>
        <v>16745970</v>
      </c>
      <c r="W121" s="15">
        <f t="shared" ref="W121:W124" si="24">SUM(T121:V121)</f>
        <v>33194025</v>
      </c>
      <c r="X121" s="15">
        <f t="shared" ref="X121:AA174" si="25">O121*F121</f>
        <v>36187650</v>
      </c>
      <c r="Y121" s="15">
        <f t="shared" si="25"/>
        <v>38577150</v>
      </c>
      <c r="Z121" s="15">
        <f t="shared" si="25"/>
        <v>39678975</v>
      </c>
      <c r="AA121" s="29">
        <f t="shared" si="25"/>
        <v>36744315</v>
      </c>
    </row>
    <row r="122" spans="1:27" customFormat="1" x14ac:dyDescent="0.25">
      <c r="A122" s="28">
        <v>2502</v>
      </c>
      <c r="B122" s="17" t="s">
        <v>51</v>
      </c>
      <c r="C122" s="123">
        <v>495</v>
      </c>
      <c r="D122" s="124">
        <v>505</v>
      </c>
      <c r="E122" s="124">
        <v>505</v>
      </c>
      <c r="F122" s="124">
        <v>505</v>
      </c>
      <c r="G122" s="124">
        <v>505</v>
      </c>
      <c r="H122" s="124">
        <v>505</v>
      </c>
      <c r="I122" s="124">
        <v>505</v>
      </c>
      <c r="J122" s="26"/>
      <c r="K122" s="13">
        <v>398</v>
      </c>
      <c r="L122" s="13">
        <v>3129</v>
      </c>
      <c r="M122" s="13">
        <v>3584</v>
      </c>
      <c r="N122" s="13">
        <f t="shared" si="21"/>
        <v>7111</v>
      </c>
      <c r="O122" s="58">
        <v>7253</v>
      </c>
      <c r="P122" s="58">
        <v>7398</v>
      </c>
      <c r="Q122" s="58">
        <v>7546</v>
      </c>
      <c r="R122" s="58">
        <v>7697</v>
      </c>
      <c r="S122" s="26"/>
      <c r="T122" s="15">
        <f t="shared" si="22"/>
        <v>197010</v>
      </c>
      <c r="U122" s="15">
        <f>L122*D122</f>
        <v>1580145</v>
      </c>
      <c r="V122" s="15">
        <f t="shared" si="23"/>
        <v>1809920</v>
      </c>
      <c r="W122" s="15">
        <f t="shared" si="24"/>
        <v>3587075</v>
      </c>
      <c r="X122" s="15">
        <f t="shared" si="25"/>
        <v>3662765</v>
      </c>
      <c r="Y122" s="15">
        <f t="shared" si="25"/>
        <v>3735990</v>
      </c>
      <c r="Z122" s="15">
        <f t="shared" si="25"/>
        <v>3810730</v>
      </c>
      <c r="AA122" s="29">
        <f t="shared" si="25"/>
        <v>3886985</v>
      </c>
    </row>
    <row r="123" spans="1:27" customFormat="1" x14ac:dyDescent="0.25">
      <c r="A123" s="28">
        <v>2503</v>
      </c>
      <c r="B123" s="17" t="s">
        <v>52</v>
      </c>
      <c r="C123" s="123">
        <v>685</v>
      </c>
      <c r="D123" s="124">
        <v>695</v>
      </c>
      <c r="E123" s="124">
        <v>695</v>
      </c>
      <c r="F123" s="124">
        <v>695</v>
      </c>
      <c r="G123" s="124">
        <v>695</v>
      </c>
      <c r="H123" s="124">
        <v>695</v>
      </c>
      <c r="I123" s="124">
        <v>695</v>
      </c>
      <c r="J123" s="26"/>
      <c r="K123" s="13">
        <v>13</v>
      </c>
      <c r="L123" s="13">
        <v>99</v>
      </c>
      <c r="M123" s="13">
        <v>114</v>
      </c>
      <c r="N123" s="13">
        <f t="shared" si="21"/>
        <v>226</v>
      </c>
      <c r="O123" s="58">
        <v>230</v>
      </c>
      <c r="P123" s="58">
        <v>235</v>
      </c>
      <c r="Q123" s="58">
        <v>240</v>
      </c>
      <c r="R123" s="58">
        <v>245</v>
      </c>
      <c r="S123" s="26"/>
      <c r="T123" s="15">
        <f t="shared" si="22"/>
        <v>8905</v>
      </c>
      <c r="U123" s="15">
        <f>L123*D123</f>
        <v>68805</v>
      </c>
      <c r="V123" s="15">
        <f t="shared" si="23"/>
        <v>79230</v>
      </c>
      <c r="W123" s="15">
        <f t="shared" si="24"/>
        <v>156940</v>
      </c>
      <c r="X123" s="15">
        <f t="shared" si="25"/>
        <v>159850</v>
      </c>
      <c r="Y123" s="15">
        <f t="shared" si="25"/>
        <v>163325</v>
      </c>
      <c r="Z123" s="15">
        <f t="shared" si="25"/>
        <v>166800</v>
      </c>
      <c r="AA123" s="29">
        <f t="shared" si="25"/>
        <v>170275</v>
      </c>
    </row>
    <row r="124" spans="1:27" customFormat="1" x14ac:dyDescent="0.25">
      <c r="A124" s="28">
        <v>2511</v>
      </c>
      <c r="B124" s="17" t="s">
        <v>53</v>
      </c>
      <c r="C124" s="123">
        <v>870</v>
      </c>
      <c r="D124" s="124">
        <v>885</v>
      </c>
      <c r="E124" s="124">
        <v>885</v>
      </c>
      <c r="F124" s="124">
        <v>885</v>
      </c>
      <c r="G124" s="124">
        <v>885</v>
      </c>
      <c r="H124" s="124">
        <v>885</v>
      </c>
      <c r="I124" s="124">
        <v>885</v>
      </c>
      <c r="J124" s="26"/>
      <c r="K124" s="13">
        <v>8</v>
      </c>
      <c r="L124" s="13">
        <v>66</v>
      </c>
      <c r="M124" s="13">
        <v>76</v>
      </c>
      <c r="N124" s="13">
        <f t="shared" si="21"/>
        <v>150</v>
      </c>
      <c r="O124" s="58">
        <v>154</v>
      </c>
      <c r="P124" s="58">
        <v>157</v>
      </c>
      <c r="Q124" s="58">
        <v>160</v>
      </c>
      <c r="R124" s="58">
        <v>163</v>
      </c>
      <c r="S124" s="26"/>
      <c r="T124" s="15">
        <f t="shared" si="22"/>
        <v>6960</v>
      </c>
      <c r="U124" s="15">
        <f>L124*D124</f>
        <v>58410</v>
      </c>
      <c r="V124" s="15">
        <f t="shared" si="23"/>
        <v>67260</v>
      </c>
      <c r="W124" s="15">
        <f t="shared" si="24"/>
        <v>132630</v>
      </c>
      <c r="X124" s="15">
        <f t="shared" si="25"/>
        <v>136290</v>
      </c>
      <c r="Y124" s="15">
        <f t="shared" si="25"/>
        <v>138945</v>
      </c>
      <c r="Z124" s="15">
        <f t="shared" si="25"/>
        <v>141600</v>
      </c>
      <c r="AA124" s="29">
        <f t="shared" si="25"/>
        <v>144255</v>
      </c>
    </row>
    <row r="125" spans="1:27" customFormat="1" x14ac:dyDescent="0.25">
      <c r="A125" s="31" t="s">
        <v>54</v>
      </c>
      <c r="B125" s="22"/>
      <c r="C125" s="123"/>
      <c r="D125" s="124"/>
      <c r="E125" s="124"/>
      <c r="F125" s="124"/>
      <c r="G125" s="124"/>
      <c r="H125" s="124"/>
      <c r="I125" s="124"/>
      <c r="J125" s="26"/>
      <c r="K125" s="46"/>
      <c r="L125" s="46"/>
      <c r="M125" s="46"/>
      <c r="N125" s="46"/>
      <c r="O125" s="48"/>
      <c r="P125" s="48"/>
      <c r="Q125" s="48"/>
      <c r="R125" s="48"/>
      <c r="S125" s="26"/>
      <c r="T125" s="15">
        <f t="shared" ref="T125:AA125" si="26">SUM(T121:T124)</f>
        <v>2041615</v>
      </c>
      <c r="U125" s="15">
        <f t="shared" si="26"/>
        <v>16326675</v>
      </c>
      <c r="V125" s="15">
        <f t="shared" si="26"/>
        <v>18702380</v>
      </c>
      <c r="W125" s="15">
        <f t="shared" si="26"/>
        <v>37070670</v>
      </c>
      <c r="X125" s="15">
        <f t="shared" si="26"/>
        <v>40146555</v>
      </c>
      <c r="Y125" s="15">
        <f t="shared" si="26"/>
        <v>42615410</v>
      </c>
      <c r="Z125" s="15">
        <f t="shared" si="26"/>
        <v>43798105</v>
      </c>
      <c r="AA125" s="29">
        <f t="shared" si="26"/>
        <v>40945830</v>
      </c>
    </row>
    <row r="126" spans="1:27" customFormat="1" x14ac:dyDescent="0.25">
      <c r="A126" s="31"/>
      <c r="B126" s="22"/>
      <c r="C126" s="123"/>
      <c r="D126" s="124"/>
      <c r="E126" s="124"/>
      <c r="F126" s="124"/>
      <c r="G126" s="124"/>
      <c r="H126" s="124"/>
      <c r="I126" s="124"/>
      <c r="J126" s="26"/>
      <c r="K126" s="46"/>
      <c r="L126" s="46"/>
      <c r="M126" s="46"/>
      <c r="N126" s="46"/>
      <c r="O126" s="48"/>
      <c r="P126" s="48"/>
      <c r="Q126" s="48"/>
      <c r="R126" s="48"/>
      <c r="S126" s="26"/>
      <c r="T126" s="15"/>
      <c r="U126" s="15"/>
      <c r="V126" s="15"/>
      <c r="W126" s="15"/>
      <c r="X126" s="15"/>
      <c r="Y126" s="15"/>
      <c r="Z126" s="15"/>
      <c r="AA126" s="29"/>
    </row>
    <row r="127" spans="1:27" customFormat="1" x14ac:dyDescent="0.25">
      <c r="A127" s="31" t="s">
        <v>1</v>
      </c>
      <c r="B127" s="22"/>
      <c r="C127" s="123"/>
      <c r="D127" s="124"/>
      <c r="E127" s="124"/>
      <c r="F127" s="124"/>
      <c r="G127" s="124"/>
      <c r="H127" s="124"/>
      <c r="I127" s="124"/>
      <c r="J127" s="26"/>
      <c r="K127" s="46"/>
      <c r="L127" s="46"/>
      <c r="M127" s="46"/>
      <c r="N127" s="46"/>
      <c r="O127" s="48"/>
      <c r="P127" s="48"/>
      <c r="Q127" s="48"/>
      <c r="R127" s="48"/>
      <c r="S127" s="26"/>
      <c r="T127" s="15"/>
      <c r="U127" s="15"/>
      <c r="V127" s="15"/>
      <c r="W127" s="15"/>
      <c r="X127" s="15"/>
      <c r="Y127" s="15"/>
      <c r="Z127" s="15"/>
      <c r="AA127" s="29"/>
    </row>
    <row r="128" spans="1:27" customFormat="1" x14ac:dyDescent="0.25">
      <c r="A128" s="28">
        <v>3501</v>
      </c>
      <c r="B128" s="17" t="s">
        <v>50</v>
      </c>
      <c r="C128" s="123"/>
      <c r="D128" s="124"/>
      <c r="E128" s="124">
        <v>885</v>
      </c>
      <c r="F128" s="124">
        <v>885</v>
      </c>
      <c r="G128" s="124">
        <v>885</v>
      </c>
      <c r="H128" s="124">
        <v>885</v>
      </c>
      <c r="I128" s="124">
        <v>885</v>
      </c>
      <c r="J128" s="26"/>
      <c r="K128" s="13"/>
      <c r="L128" s="13"/>
      <c r="M128" s="13">
        <v>16868</v>
      </c>
      <c r="N128" s="13">
        <f t="shared" ref="N128:N133" si="27">K128+L128+M128</f>
        <v>16868</v>
      </c>
      <c r="O128" s="58">
        <v>18371</v>
      </c>
      <c r="P128" s="58">
        <v>19584</v>
      </c>
      <c r="Q128" s="58">
        <v>20143</v>
      </c>
      <c r="R128" s="58">
        <v>18654</v>
      </c>
      <c r="S128" s="26"/>
      <c r="T128" s="15">
        <f t="shared" ref="T128:T131" si="28">K128*C128</f>
        <v>0</v>
      </c>
      <c r="U128" s="15">
        <f>L128*D128</f>
        <v>0</v>
      </c>
      <c r="V128" s="15">
        <f t="shared" si="23"/>
        <v>14928180</v>
      </c>
      <c r="W128" s="15">
        <f t="shared" ref="W128:W133" si="29">SUM(T128:V128)</f>
        <v>14928180</v>
      </c>
      <c r="X128" s="15">
        <f t="shared" si="25"/>
        <v>16258335</v>
      </c>
      <c r="Y128" s="15">
        <f t="shared" si="25"/>
        <v>17331840</v>
      </c>
      <c r="Z128" s="15">
        <f t="shared" si="25"/>
        <v>17826555</v>
      </c>
      <c r="AA128" s="29">
        <f t="shared" si="25"/>
        <v>16508790</v>
      </c>
    </row>
    <row r="129" spans="1:27" customFormat="1" x14ac:dyDescent="0.25">
      <c r="A129" s="28">
        <v>3502</v>
      </c>
      <c r="B129" s="17" t="s">
        <v>51</v>
      </c>
      <c r="C129" s="123"/>
      <c r="D129" s="124"/>
      <c r="E129" s="124">
        <v>505</v>
      </c>
      <c r="F129" s="124">
        <v>505</v>
      </c>
      <c r="G129" s="124">
        <v>505</v>
      </c>
      <c r="H129" s="124">
        <v>505</v>
      </c>
      <c r="I129" s="124">
        <v>505</v>
      </c>
      <c r="J129" s="26"/>
      <c r="K129" s="13"/>
      <c r="L129" s="13"/>
      <c r="M129" s="13">
        <v>3195</v>
      </c>
      <c r="N129" s="13">
        <f t="shared" si="27"/>
        <v>3195</v>
      </c>
      <c r="O129" s="58">
        <v>3259</v>
      </c>
      <c r="P129" s="58">
        <v>3324</v>
      </c>
      <c r="Q129" s="58">
        <v>3390</v>
      </c>
      <c r="R129" s="58">
        <v>3458</v>
      </c>
      <c r="S129" s="26"/>
      <c r="T129" s="15">
        <f t="shared" si="28"/>
        <v>0</v>
      </c>
      <c r="U129" s="15">
        <f>L129*D129</f>
        <v>0</v>
      </c>
      <c r="V129" s="15">
        <f t="shared" si="23"/>
        <v>1613475</v>
      </c>
      <c r="W129" s="15">
        <f t="shared" si="29"/>
        <v>1613475</v>
      </c>
      <c r="X129" s="15">
        <f t="shared" si="25"/>
        <v>1645795</v>
      </c>
      <c r="Y129" s="15">
        <f t="shared" si="25"/>
        <v>1678620</v>
      </c>
      <c r="Z129" s="15">
        <f t="shared" si="25"/>
        <v>1711950</v>
      </c>
      <c r="AA129" s="29">
        <f t="shared" si="25"/>
        <v>1746290</v>
      </c>
    </row>
    <row r="130" spans="1:27" customFormat="1" x14ac:dyDescent="0.25">
      <c r="A130" s="28">
        <v>3503</v>
      </c>
      <c r="B130" s="17" t="s">
        <v>52</v>
      </c>
      <c r="C130" s="123"/>
      <c r="D130" s="124"/>
      <c r="E130" s="124">
        <v>695</v>
      </c>
      <c r="F130" s="124">
        <v>695</v>
      </c>
      <c r="G130" s="124">
        <v>695</v>
      </c>
      <c r="H130" s="124">
        <v>695</v>
      </c>
      <c r="I130" s="124">
        <v>695</v>
      </c>
      <c r="J130" s="26"/>
      <c r="K130" s="13"/>
      <c r="L130" s="13"/>
      <c r="M130" s="13">
        <v>102</v>
      </c>
      <c r="N130" s="13">
        <f t="shared" si="27"/>
        <v>102</v>
      </c>
      <c r="O130" s="58">
        <v>104</v>
      </c>
      <c r="P130" s="58">
        <v>106</v>
      </c>
      <c r="Q130" s="58">
        <v>108</v>
      </c>
      <c r="R130" s="58">
        <v>110</v>
      </c>
      <c r="S130" s="26"/>
      <c r="T130" s="15">
        <f t="shared" si="28"/>
        <v>0</v>
      </c>
      <c r="U130" s="15">
        <f>L130*D130</f>
        <v>0</v>
      </c>
      <c r="V130" s="15">
        <f t="shared" si="23"/>
        <v>70890</v>
      </c>
      <c r="W130" s="15">
        <f t="shared" si="29"/>
        <v>70890</v>
      </c>
      <c r="X130" s="15">
        <f t="shared" si="25"/>
        <v>72280</v>
      </c>
      <c r="Y130" s="15">
        <f t="shared" si="25"/>
        <v>73670</v>
      </c>
      <c r="Z130" s="15">
        <f t="shared" si="25"/>
        <v>75060</v>
      </c>
      <c r="AA130" s="29">
        <f t="shared" si="25"/>
        <v>76450</v>
      </c>
    </row>
    <row r="131" spans="1:27" customFormat="1" x14ac:dyDescent="0.25">
      <c r="A131" s="28">
        <v>3511</v>
      </c>
      <c r="B131" s="17" t="s">
        <v>53</v>
      </c>
      <c r="C131" s="123"/>
      <c r="D131" s="124"/>
      <c r="E131" s="124">
        <v>885</v>
      </c>
      <c r="F131" s="124">
        <v>885</v>
      </c>
      <c r="G131" s="124">
        <v>885</v>
      </c>
      <c r="H131" s="124">
        <v>885</v>
      </c>
      <c r="I131" s="124">
        <v>885</v>
      </c>
      <c r="J131" s="26"/>
      <c r="K131" s="13"/>
      <c r="L131" s="13"/>
      <c r="M131" s="13">
        <v>68</v>
      </c>
      <c r="N131" s="13">
        <f t="shared" si="27"/>
        <v>68</v>
      </c>
      <c r="O131" s="58">
        <v>69</v>
      </c>
      <c r="P131" s="58">
        <v>71</v>
      </c>
      <c r="Q131" s="58">
        <v>72</v>
      </c>
      <c r="R131" s="58">
        <v>73</v>
      </c>
      <c r="S131" s="26"/>
      <c r="T131" s="15">
        <f t="shared" si="28"/>
        <v>0</v>
      </c>
      <c r="U131" s="15">
        <f>L131*D131</f>
        <v>0</v>
      </c>
      <c r="V131" s="15">
        <f t="shared" si="23"/>
        <v>60180</v>
      </c>
      <c r="W131" s="15">
        <f t="shared" si="29"/>
        <v>60180</v>
      </c>
      <c r="X131" s="15">
        <f t="shared" si="25"/>
        <v>61065</v>
      </c>
      <c r="Y131" s="15">
        <f t="shared" si="25"/>
        <v>62835</v>
      </c>
      <c r="Z131" s="15">
        <f t="shared" si="25"/>
        <v>63720</v>
      </c>
      <c r="AA131" s="29">
        <f t="shared" si="25"/>
        <v>64605</v>
      </c>
    </row>
    <row r="132" spans="1:27" customFormat="1" x14ac:dyDescent="0.25">
      <c r="A132" s="38" t="s">
        <v>1</v>
      </c>
      <c r="B132" s="39"/>
      <c r="C132" s="123"/>
      <c r="D132" s="124"/>
      <c r="E132" s="124"/>
      <c r="F132" s="124"/>
      <c r="G132" s="124"/>
      <c r="H132" s="124"/>
      <c r="I132" s="124"/>
      <c r="J132" s="26"/>
      <c r="K132" s="46"/>
      <c r="L132" s="46"/>
      <c r="M132" s="46"/>
      <c r="N132" s="46"/>
      <c r="O132" s="48"/>
      <c r="P132" s="48"/>
      <c r="Q132" s="48"/>
      <c r="R132" s="48"/>
      <c r="S132" s="26"/>
      <c r="T132" s="15">
        <f t="shared" ref="T132:AA132" si="30">SUM(T128:T131)</f>
        <v>0</v>
      </c>
      <c r="U132" s="15">
        <f t="shared" si="30"/>
        <v>0</v>
      </c>
      <c r="V132" s="15">
        <f t="shared" si="30"/>
        <v>16672725</v>
      </c>
      <c r="W132" s="15">
        <f t="shared" si="30"/>
        <v>16672725</v>
      </c>
      <c r="X132" s="15">
        <f t="shared" si="30"/>
        <v>18037475</v>
      </c>
      <c r="Y132" s="15">
        <f t="shared" si="30"/>
        <v>19146965</v>
      </c>
      <c r="Z132" s="15">
        <f t="shared" si="30"/>
        <v>19677285</v>
      </c>
      <c r="AA132" s="29">
        <f t="shared" si="30"/>
        <v>18396135</v>
      </c>
    </row>
    <row r="133" spans="1:27" customFormat="1" x14ac:dyDescent="0.25">
      <c r="A133" s="28">
        <v>1506</v>
      </c>
      <c r="B133" s="17" t="s">
        <v>196</v>
      </c>
      <c r="C133" s="318" t="s">
        <v>209</v>
      </c>
      <c r="D133" s="132" t="s">
        <v>209</v>
      </c>
      <c r="E133" s="132" t="s">
        <v>209</v>
      </c>
      <c r="F133" s="132" t="s">
        <v>209</v>
      </c>
      <c r="G133" s="132" t="s">
        <v>209</v>
      </c>
      <c r="H133" s="132" t="s">
        <v>209</v>
      </c>
      <c r="I133" s="132" t="s">
        <v>209</v>
      </c>
      <c r="J133" s="26"/>
      <c r="K133" s="118">
        <v>0</v>
      </c>
      <c r="L133" s="118">
        <v>50000</v>
      </c>
      <c r="M133" s="118">
        <v>50000</v>
      </c>
      <c r="N133" s="118">
        <f t="shared" si="27"/>
        <v>100000</v>
      </c>
      <c r="O133" s="119">
        <v>100000</v>
      </c>
      <c r="P133" s="119">
        <v>100000</v>
      </c>
      <c r="Q133" s="119">
        <v>100000</v>
      </c>
      <c r="R133" s="119">
        <v>100000</v>
      </c>
      <c r="S133" s="26"/>
      <c r="T133" s="15">
        <f>K133</f>
        <v>0</v>
      </c>
      <c r="U133" s="15">
        <f>L133</f>
        <v>50000</v>
      </c>
      <c r="V133" s="15">
        <f>M133</f>
        <v>50000</v>
      </c>
      <c r="W133" s="15">
        <f t="shared" si="29"/>
        <v>100000</v>
      </c>
      <c r="X133" s="15">
        <f>O133</f>
        <v>100000</v>
      </c>
      <c r="Y133" s="15">
        <f>P133</f>
        <v>100000</v>
      </c>
      <c r="Z133" s="15">
        <f>Q133</f>
        <v>100000</v>
      </c>
      <c r="AA133" s="29">
        <f>R133</f>
        <v>100000</v>
      </c>
    </row>
    <row r="134" spans="1:27" customFormat="1" x14ac:dyDescent="0.25">
      <c r="A134" s="31" t="s">
        <v>55</v>
      </c>
      <c r="B134" s="22"/>
      <c r="C134" s="130"/>
      <c r="D134" s="124"/>
      <c r="E134" s="124"/>
      <c r="F134" s="124"/>
      <c r="G134" s="124"/>
      <c r="H134" s="124"/>
      <c r="I134" s="124"/>
      <c r="J134" s="26"/>
      <c r="K134" s="13"/>
      <c r="L134" s="13"/>
      <c r="M134" s="13"/>
      <c r="N134" s="13"/>
      <c r="O134" s="58"/>
      <c r="P134" s="58"/>
      <c r="Q134" s="58"/>
      <c r="R134" s="58"/>
      <c r="S134" s="26"/>
      <c r="T134" s="15">
        <f>T118+T125+T132+T133</f>
        <v>24956715</v>
      </c>
      <c r="U134" s="15">
        <f>U118+U125+U132+U133</f>
        <v>199553655</v>
      </c>
      <c r="V134" s="15">
        <f t="shared" ref="V134:AA134" si="31">V118+V125+V132+V133</f>
        <v>245245775</v>
      </c>
      <c r="W134" s="15">
        <f t="shared" si="31"/>
        <v>469756145</v>
      </c>
      <c r="X134" s="15">
        <f t="shared" si="31"/>
        <v>510726040</v>
      </c>
      <c r="Y134" s="15">
        <f t="shared" si="31"/>
        <v>543529505</v>
      </c>
      <c r="Z134" s="15">
        <f t="shared" si="31"/>
        <v>558865210</v>
      </c>
      <c r="AA134" s="29">
        <f t="shared" si="31"/>
        <v>519504365</v>
      </c>
    </row>
    <row r="135" spans="1:27" customFormat="1" x14ac:dyDescent="0.25">
      <c r="A135" s="36"/>
      <c r="B135" s="22"/>
      <c r="C135" s="130"/>
      <c r="D135" s="124"/>
      <c r="E135" s="124"/>
      <c r="F135" s="124"/>
      <c r="G135" s="124"/>
      <c r="H135" s="124"/>
      <c r="I135" s="124"/>
      <c r="J135" s="26"/>
      <c r="K135" s="13"/>
      <c r="L135" s="13"/>
      <c r="M135" s="13"/>
      <c r="N135" s="13"/>
      <c r="O135" s="58"/>
      <c r="P135" s="58"/>
      <c r="Q135" s="58"/>
      <c r="R135" s="58"/>
      <c r="S135" s="26"/>
      <c r="T135" s="15"/>
      <c r="U135" s="15"/>
      <c r="V135" s="15"/>
      <c r="W135" s="15"/>
      <c r="X135" s="15"/>
      <c r="Y135" s="15"/>
      <c r="Z135" s="15"/>
      <c r="AA135" s="29"/>
    </row>
    <row r="136" spans="1:27" customFormat="1" x14ac:dyDescent="0.25">
      <c r="A136" s="31" t="s">
        <v>56</v>
      </c>
      <c r="B136" s="22"/>
      <c r="C136" s="319"/>
      <c r="D136" s="124"/>
      <c r="E136" s="124"/>
      <c r="F136" s="124"/>
      <c r="G136" s="124"/>
      <c r="H136" s="124"/>
      <c r="I136" s="124"/>
      <c r="J136" s="26"/>
      <c r="K136" s="13"/>
      <c r="L136" s="13"/>
      <c r="M136" s="13"/>
      <c r="N136" s="13"/>
      <c r="O136" s="58"/>
      <c r="P136" s="58"/>
      <c r="Q136" s="58"/>
      <c r="R136" s="58"/>
      <c r="S136" s="26"/>
      <c r="T136" s="15"/>
      <c r="U136" s="15"/>
      <c r="V136" s="15"/>
      <c r="W136" s="15"/>
      <c r="X136" s="15"/>
      <c r="Y136" s="15"/>
      <c r="Z136" s="15"/>
      <c r="AA136" s="29"/>
    </row>
    <row r="137" spans="1:27" customFormat="1" x14ac:dyDescent="0.25">
      <c r="A137" s="28">
        <v>1504</v>
      </c>
      <c r="B137" s="17" t="s">
        <v>57</v>
      </c>
      <c r="C137" s="123">
        <v>300</v>
      </c>
      <c r="D137" s="320">
        <v>300</v>
      </c>
      <c r="E137" s="124">
        <v>300</v>
      </c>
      <c r="F137" s="124">
        <v>300</v>
      </c>
      <c r="G137" s="124">
        <v>300</v>
      </c>
      <c r="H137" s="124">
        <v>300</v>
      </c>
      <c r="I137" s="124">
        <v>300</v>
      </c>
      <c r="J137" s="26"/>
      <c r="K137" s="13">
        <v>15009</v>
      </c>
      <c r="L137" s="13">
        <v>117930</v>
      </c>
      <c r="M137" s="13">
        <v>135084</v>
      </c>
      <c r="N137" s="13">
        <f t="shared" ref="N137:N141" si="32">K137+L137+M137</f>
        <v>268023</v>
      </c>
      <c r="O137" s="58">
        <v>291908</v>
      </c>
      <c r="P137" s="58">
        <v>311186</v>
      </c>
      <c r="Q137" s="58">
        <v>320069</v>
      </c>
      <c r="R137" s="58">
        <v>296402</v>
      </c>
      <c r="S137" s="26"/>
      <c r="T137" s="15">
        <f t="shared" ref="T137:T140" si="33">K137*C137</f>
        <v>4502700</v>
      </c>
      <c r="U137" s="15">
        <f>L137*D137</f>
        <v>35379000</v>
      </c>
      <c r="V137" s="15">
        <f t="shared" si="23"/>
        <v>40525200</v>
      </c>
      <c r="W137" s="15">
        <f t="shared" ref="W137:W141" si="34">SUM(T137:V137)</f>
        <v>80406900</v>
      </c>
      <c r="X137" s="15">
        <f t="shared" si="25"/>
        <v>87572400</v>
      </c>
      <c r="Y137" s="15">
        <f t="shared" si="25"/>
        <v>93355800</v>
      </c>
      <c r="Z137" s="15">
        <f t="shared" si="25"/>
        <v>96020700</v>
      </c>
      <c r="AA137" s="29">
        <f t="shared" si="25"/>
        <v>88920600</v>
      </c>
    </row>
    <row r="138" spans="1:27" customFormat="1" x14ac:dyDescent="0.25">
      <c r="A138" s="28">
        <v>1505</v>
      </c>
      <c r="B138" s="17" t="s">
        <v>58</v>
      </c>
      <c r="C138" s="123">
        <v>300</v>
      </c>
      <c r="D138" s="124">
        <v>300</v>
      </c>
      <c r="E138" s="124">
        <v>300</v>
      </c>
      <c r="F138" s="124">
        <v>300</v>
      </c>
      <c r="G138" s="124">
        <v>300</v>
      </c>
      <c r="H138" s="124">
        <v>300</v>
      </c>
      <c r="I138" s="124">
        <v>300</v>
      </c>
      <c r="J138" s="26"/>
      <c r="K138" s="13">
        <v>11</v>
      </c>
      <c r="L138" s="13">
        <v>88</v>
      </c>
      <c r="M138" s="13">
        <v>101</v>
      </c>
      <c r="N138" s="13">
        <f t="shared" si="32"/>
        <v>200</v>
      </c>
      <c r="O138" s="58">
        <v>221</v>
      </c>
      <c r="P138" s="58">
        <v>243</v>
      </c>
      <c r="Q138" s="58">
        <v>267</v>
      </c>
      <c r="R138" s="58">
        <v>294</v>
      </c>
      <c r="S138" s="26"/>
      <c r="T138" s="15">
        <f t="shared" si="33"/>
        <v>3300</v>
      </c>
      <c r="U138" s="15">
        <f>L138*D138</f>
        <v>26400</v>
      </c>
      <c r="V138" s="15">
        <f t="shared" si="23"/>
        <v>30300</v>
      </c>
      <c r="W138" s="15">
        <f t="shared" si="34"/>
        <v>60000</v>
      </c>
      <c r="X138" s="15">
        <f t="shared" si="25"/>
        <v>66300</v>
      </c>
      <c r="Y138" s="15">
        <f t="shared" si="25"/>
        <v>72900</v>
      </c>
      <c r="Z138" s="15">
        <f t="shared" si="25"/>
        <v>80100</v>
      </c>
      <c r="AA138" s="29">
        <f t="shared" si="25"/>
        <v>88200</v>
      </c>
    </row>
    <row r="139" spans="1:27" customFormat="1" x14ac:dyDescent="0.25">
      <c r="A139" s="28">
        <v>1803</v>
      </c>
      <c r="B139" s="17" t="s">
        <v>59</v>
      </c>
      <c r="C139" s="123">
        <v>130</v>
      </c>
      <c r="D139" s="124">
        <v>130</v>
      </c>
      <c r="E139" s="124">
        <v>130</v>
      </c>
      <c r="F139" s="124">
        <v>130</v>
      </c>
      <c r="G139" s="124">
        <v>130</v>
      </c>
      <c r="H139" s="124">
        <v>130</v>
      </c>
      <c r="I139" s="124">
        <v>130</v>
      </c>
      <c r="J139" s="26"/>
      <c r="K139" s="13">
        <v>27</v>
      </c>
      <c r="L139" s="13">
        <v>212</v>
      </c>
      <c r="M139" s="13">
        <v>242</v>
      </c>
      <c r="N139" s="13">
        <f t="shared" si="32"/>
        <v>481</v>
      </c>
      <c r="O139" s="58">
        <v>602</v>
      </c>
      <c r="P139" s="58">
        <v>752</v>
      </c>
      <c r="Q139" s="58">
        <v>940</v>
      </c>
      <c r="R139" s="58">
        <v>1175</v>
      </c>
      <c r="S139" s="26"/>
      <c r="T139" s="15">
        <f t="shared" si="33"/>
        <v>3510</v>
      </c>
      <c r="U139" s="15">
        <f>L139*D139</f>
        <v>27560</v>
      </c>
      <c r="V139" s="15">
        <f t="shared" si="23"/>
        <v>31460</v>
      </c>
      <c r="W139" s="15">
        <f t="shared" si="34"/>
        <v>62530</v>
      </c>
      <c r="X139" s="15">
        <f t="shared" si="25"/>
        <v>78260</v>
      </c>
      <c r="Y139" s="15">
        <f t="shared" si="25"/>
        <v>97760</v>
      </c>
      <c r="Z139" s="15">
        <f t="shared" si="25"/>
        <v>122200</v>
      </c>
      <c r="AA139" s="29">
        <f t="shared" si="25"/>
        <v>152750</v>
      </c>
    </row>
    <row r="140" spans="1:27" customFormat="1" x14ac:dyDescent="0.25">
      <c r="A140" s="28">
        <v>1808</v>
      </c>
      <c r="B140" s="17" t="s">
        <v>215</v>
      </c>
      <c r="C140" s="123">
        <v>130</v>
      </c>
      <c r="D140" s="124">
        <v>130</v>
      </c>
      <c r="E140" s="124">
        <v>130</v>
      </c>
      <c r="F140" s="124">
        <v>130</v>
      </c>
      <c r="G140" s="124">
        <v>130</v>
      </c>
      <c r="H140" s="124">
        <v>130</v>
      </c>
      <c r="I140" s="124">
        <v>130</v>
      </c>
      <c r="J140" s="26"/>
      <c r="K140" s="13">
        <v>172</v>
      </c>
      <c r="L140" s="13">
        <v>1351</v>
      </c>
      <c r="M140" s="13">
        <v>1547</v>
      </c>
      <c r="N140" s="13">
        <f t="shared" si="32"/>
        <v>3070</v>
      </c>
      <c r="O140" s="58">
        <v>3407</v>
      </c>
      <c r="P140" s="58">
        <v>3457</v>
      </c>
      <c r="Q140" s="58">
        <v>3507</v>
      </c>
      <c r="R140" s="58">
        <v>3557</v>
      </c>
      <c r="S140" s="26"/>
      <c r="T140" s="15">
        <f t="shared" si="33"/>
        <v>22360</v>
      </c>
      <c r="U140" s="15">
        <f>L140*D140</f>
        <v>175630</v>
      </c>
      <c r="V140" s="15">
        <f t="shared" si="23"/>
        <v>201110</v>
      </c>
      <c r="W140" s="15">
        <f t="shared" si="34"/>
        <v>399100</v>
      </c>
      <c r="X140" s="15">
        <f t="shared" si="25"/>
        <v>442910</v>
      </c>
      <c r="Y140" s="15">
        <f t="shared" si="25"/>
        <v>449410</v>
      </c>
      <c r="Z140" s="15">
        <f t="shared" si="25"/>
        <v>455910</v>
      </c>
      <c r="AA140" s="29">
        <f t="shared" si="25"/>
        <v>462410</v>
      </c>
    </row>
    <row r="141" spans="1:27" customFormat="1" x14ac:dyDescent="0.25">
      <c r="A141" s="28">
        <v>1507</v>
      </c>
      <c r="B141" s="17" t="s">
        <v>197</v>
      </c>
      <c r="C141" s="318" t="s">
        <v>209</v>
      </c>
      <c r="D141" s="321" t="s">
        <v>209</v>
      </c>
      <c r="E141" s="132" t="s">
        <v>209</v>
      </c>
      <c r="F141" s="132" t="s">
        <v>209</v>
      </c>
      <c r="G141" s="132" t="s">
        <v>209</v>
      </c>
      <c r="H141" s="132" t="s">
        <v>209</v>
      </c>
      <c r="I141" s="132" t="s">
        <v>209</v>
      </c>
      <c r="J141" s="26"/>
      <c r="K141" s="118">
        <v>0</v>
      </c>
      <c r="L141" s="118">
        <v>0</v>
      </c>
      <c r="M141" s="118">
        <v>0</v>
      </c>
      <c r="N141" s="118">
        <f t="shared" si="32"/>
        <v>0</v>
      </c>
      <c r="O141" s="119">
        <v>0</v>
      </c>
      <c r="P141" s="119">
        <v>0</v>
      </c>
      <c r="Q141" s="119">
        <v>0</v>
      </c>
      <c r="R141" s="119">
        <v>0</v>
      </c>
      <c r="S141" s="26"/>
      <c r="T141" s="15">
        <f>K141</f>
        <v>0</v>
      </c>
      <c r="U141" s="15">
        <f>L141</f>
        <v>0</v>
      </c>
      <c r="V141" s="15">
        <f>M141</f>
        <v>0</v>
      </c>
      <c r="W141" s="15">
        <f t="shared" si="34"/>
        <v>0</v>
      </c>
      <c r="X141" s="15">
        <f>O141</f>
        <v>0</v>
      </c>
      <c r="Y141" s="15">
        <f>P141</f>
        <v>0</v>
      </c>
      <c r="Z141" s="15">
        <f>Q141</f>
        <v>0</v>
      </c>
      <c r="AA141" s="29">
        <f>R141</f>
        <v>0</v>
      </c>
    </row>
    <row r="142" spans="1:27" customFormat="1" ht="12.6" thickBot="1" x14ac:dyDescent="0.3">
      <c r="A142" s="43" t="s">
        <v>60</v>
      </c>
      <c r="B142" s="76"/>
      <c r="C142" s="125"/>
      <c r="D142" s="126"/>
      <c r="E142" s="126"/>
      <c r="F142" s="126"/>
      <c r="G142" s="126"/>
      <c r="H142" s="126"/>
      <c r="I142" s="126"/>
      <c r="J142" s="67"/>
      <c r="K142" s="86"/>
      <c r="L142" s="86"/>
      <c r="M142" s="86"/>
      <c r="N142" s="86"/>
      <c r="O142" s="87"/>
      <c r="P142" s="87"/>
      <c r="Q142" s="87"/>
      <c r="R142" s="87"/>
      <c r="S142" s="67"/>
      <c r="T142" s="35">
        <f>SUM(T137:T141)</f>
        <v>4531870</v>
      </c>
      <c r="U142" s="35">
        <f>SUM(U137:U141)</f>
        <v>35608590</v>
      </c>
      <c r="V142" s="35">
        <f t="shared" ref="V142:AA142" si="35">SUM(V137:V141)</f>
        <v>40788070</v>
      </c>
      <c r="W142" s="35">
        <f t="shared" si="35"/>
        <v>80928530</v>
      </c>
      <c r="X142" s="35">
        <f t="shared" si="35"/>
        <v>88159870</v>
      </c>
      <c r="Y142" s="35">
        <f t="shared" si="35"/>
        <v>93975870</v>
      </c>
      <c r="Z142" s="35">
        <f t="shared" si="35"/>
        <v>96678910</v>
      </c>
      <c r="AA142" s="40">
        <f t="shared" si="35"/>
        <v>89623960</v>
      </c>
    </row>
    <row r="143" spans="1:27" customFormat="1" x14ac:dyDescent="0.25">
      <c r="A143" s="69"/>
      <c r="B143" s="65"/>
      <c r="C143" s="134"/>
      <c r="D143" s="135"/>
      <c r="E143" s="135"/>
      <c r="F143" s="135"/>
      <c r="G143" s="135"/>
      <c r="H143" s="135"/>
      <c r="I143" s="135"/>
      <c r="J143" s="26"/>
      <c r="K143" s="70"/>
      <c r="L143" s="70"/>
      <c r="M143" s="70"/>
      <c r="N143" s="70"/>
      <c r="O143" s="68"/>
      <c r="P143" s="68"/>
      <c r="Q143" s="68"/>
      <c r="R143" s="68"/>
      <c r="S143" s="26"/>
      <c r="T143" s="52"/>
      <c r="U143" s="52"/>
      <c r="V143" s="52"/>
      <c r="W143" s="52"/>
      <c r="X143" s="52"/>
      <c r="Y143" s="52"/>
      <c r="Z143" s="52"/>
      <c r="AA143" s="53"/>
    </row>
    <row r="144" spans="1:27" customFormat="1" x14ac:dyDescent="0.25">
      <c r="A144" s="31" t="s">
        <v>61</v>
      </c>
      <c r="B144" s="22"/>
      <c r="C144" s="123"/>
      <c r="D144" s="124"/>
      <c r="E144" s="124"/>
      <c r="F144" s="124"/>
      <c r="G144" s="124"/>
      <c r="H144" s="124"/>
      <c r="I144" s="124"/>
      <c r="J144" s="26"/>
      <c r="K144" s="46"/>
      <c r="L144" s="46"/>
      <c r="M144" s="46"/>
      <c r="N144" s="46"/>
      <c r="O144" s="48"/>
      <c r="P144" s="48"/>
      <c r="Q144" s="48"/>
      <c r="R144" s="48"/>
      <c r="S144" s="26"/>
      <c r="T144" s="15"/>
      <c r="U144" s="15"/>
      <c r="V144" s="15"/>
      <c r="W144" s="15"/>
      <c r="X144" s="15"/>
      <c r="Y144" s="15"/>
      <c r="Z144" s="15"/>
      <c r="AA144" s="29"/>
    </row>
    <row r="145" spans="1:32" customFormat="1" x14ac:dyDescent="0.25">
      <c r="A145" s="28">
        <v>1551</v>
      </c>
      <c r="B145" s="17" t="s">
        <v>62</v>
      </c>
      <c r="C145" s="121">
        <v>1130</v>
      </c>
      <c r="D145" s="122">
        <v>1150</v>
      </c>
      <c r="E145" s="122">
        <v>1150</v>
      </c>
      <c r="F145" s="122">
        <v>1150</v>
      </c>
      <c r="G145" s="122">
        <v>1150</v>
      </c>
      <c r="H145" s="122">
        <v>1150</v>
      </c>
      <c r="I145" s="122">
        <v>1150</v>
      </c>
      <c r="J145" s="26"/>
      <c r="K145" s="13">
        <v>6853</v>
      </c>
      <c r="L145" s="13">
        <v>100844</v>
      </c>
      <c r="M145" s="13">
        <v>14686</v>
      </c>
      <c r="N145" s="13">
        <f t="shared" ref="N145:N152" si="36">K145+L145+M145</f>
        <v>122383</v>
      </c>
      <c r="O145" s="58">
        <v>155998</v>
      </c>
      <c r="P145" s="58">
        <v>171364</v>
      </c>
      <c r="Q145" s="58">
        <v>187012</v>
      </c>
      <c r="R145" s="58">
        <v>209103</v>
      </c>
      <c r="S145" s="26"/>
      <c r="T145" s="15">
        <f t="shared" ref="T145:U152" si="37">K145*C145</f>
        <v>7743890</v>
      </c>
      <c r="U145" s="15">
        <f t="shared" si="37"/>
        <v>115970600</v>
      </c>
      <c r="V145" s="15">
        <f t="shared" si="23"/>
        <v>16888900</v>
      </c>
      <c r="W145" s="15">
        <f t="shared" ref="W145:W152" si="38">SUM(T145:V145)</f>
        <v>140603390</v>
      </c>
      <c r="X145" s="15">
        <f t="shared" si="25"/>
        <v>179397700</v>
      </c>
      <c r="Y145" s="15">
        <f t="shared" si="25"/>
        <v>197068600</v>
      </c>
      <c r="Z145" s="15">
        <f t="shared" si="25"/>
        <v>215063800</v>
      </c>
      <c r="AA145" s="29">
        <f t="shared" si="25"/>
        <v>240468450</v>
      </c>
    </row>
    <row r="146" spans="1:32" customFormat="1" x14ac:dyDescent="0.25">
      <c r="A146" s="28">
        <v>1552</v>
      </c>
      <c r="B146" s="17" t="s">
        <v>63</v>
      </c>
      <c r="C146" s="121">
        <v>2850</v>
      </c>
      <c r="D146" s="122">
        <v>2900</v>
      </c>
      <c r="E146" s="122">
        <v>2900</v>
      </c>
      <c r="F146" s="122">
        <v>2900</v>
      </c>
      <c r="G146" s="122">
        <v>2900</v>
      </c>
      <c r="H146" s="122">
        <v>2900</v>
      </c>
      <c r="I146" s="122">
        <v>2900</v>
      </c>
      <c r="J146" s="26"/>
      <c r="K146" s="13">
        <v>4533</v>
      </c>
      <c r="L146" s="13">
        <v>66703</v>
      </c>
      <c r="M146" s="13">
        <v>9714</v>
      </c>
      <c r="N146" s="13">
        <f t="shared" si="36"/>
        <v>80950</v>
      </c>
      <c r="O146" s="58">
        <v>100681</v>
      </c>
      <c r="P146" s="58">
        <v>92748</v>
      </c>
      <c r="Q146" s="58">
        <v>98777</v>
      </c>
      <c r="R146" s="58">
        <v>102802</v>
      </c>
      <c r="S146" s="26"/>
      <c r="T146" s="15">
        <f t="shared" si="37"/>
        <v>12919050</v>
      </c>
      <c r="U146" s="15">
        <f t="shared" si="37"/>
        <v>193438700</v>
      </c>
      <c r="V146" s="15">
        <f t="shared" si="23"/>
        <v>28170600</v>
      </c>
      <c r="W146" s="15">
        <f t="shared" si="38"/>
        <v>234528350</v>
      </c>
      <c r="X146" s="15">
        <f t="shared" si="25"/>
        <v>291974900</v>
      </c>
      <c r="Y146" s="15">
        <f t="shared" si="25"/>
        <v>268969200</v>
      </c>
      <c r="Z146" s="15">
        <f t="shared" si="25"/>
        <v>286453300</v>
      </c>
      <c r="AA146" s="29">
        <f t="shared" si="25"/>
        <v>298125800</v>
      </c>
      <c r="AB146" s="322"/>
      <c r="AC146" s="322"/>
      <c r="AD146" s="322"/>
      <c r="AE146" s="322"/>
      <c r="AF146" s="322"/>
    </row>
    <row r="147" spans="1:32" customFormat="1" x14ac:dyDescent="0.25">
      <c r="A147" s="28">
        <v>1553</v>
      </c>
      <c r="B147" s="17" t="s">
        <v>64</v>
      </c>
      <c r="C147" s="121">
        <v>4730</v>
      </c>
      <c r="D147" s="122">
        <v>4810</v>
      </c>
      <c r="E147" s="122">
        <v>4810</v>
      </c>
      <c r="F147" s="122">
        <v>4810</v>
      </c>
      <c r="G147" s="122">
        <v>4810</v>
      </c>
      <c r="H147" s="122">
        <v>4810</v>
      </c>
      <c r="I147" s="122">
        <v>4810</v>
      </c>
      <c r="J147" s="26"/>
      <c r="K147" s="13">
        <v>3389</v>
      </c>
      <c r="L147" s="13">
        <v>49864</v>
      </c>
      <c r="M147" s="13">
        <v>7262</v>
      </c>
      <c r="N147" s="13">
        <f t="shared" si="36"/>
        <v>60515</v>
      </c>
      <c r="O147" s="58">
        <v>73819</v>
      </c>
      <c r="P147" s="58">
        <v>78005</v>
      </c>
      <c r="Q147" s="58">
        <v>73207</v>
      </c>
      <c r="R147" s="58">
        <v>62008</v>
      </c>
      <c r="S147" s="26"/>
      <c r="T147" s="15">
        <f t="shared" si="37"/>
        <v>16029970</v>
      </c>
      <c r="U147" s="15">
        <f t="shared" si="37"/>
        <v>239845840</v>
      </c>
      <c r="V147" s="15">
        <f t="shared" si="23"/>
        <v>34930220</v>
      </c>
      <c r="W147" s="15">
        <f t="shared" si="38"/>
        <v>290806030</v>
      </c>
      <c r="X147" s="15">
        <f t="shared" si="25"/>
        <v>355069390</v>
      </c>
      <c r="Y147" s="15">
        <f t="shared" si="25"/>
        <v>375204050</v>
      </c>
      <c r="Z147" s="15">
        <f t="shared" si="25"/>
        <v>352125670</v>
      </c>
      <c r="AA147" s="29">
        <f t="shared" si="25"/>
        <v>298258480</v>
      </c>
      <c r="AB147" s="322"/>
      <c r="AC147" s="322"/>
      <c r="AD147" s="322"/>
      <c r="AE147" s="322"/>
      <c r="AF147" s="322"/>
    </row>
    <row r="148" spans="1:32" customFormat="1" x14ac:dyDescent="0.25">
      <c r="A148" s="28">
        <v>1554</v>
      </c>
      <c r="B148" s="17" t="s">
        <v>65</v>
      </c>
      <c r="C148" s="123">
        <v>150</v>
      </c>
      <c r="D148" s="122">
        <v>150</v>
      </c>
      <c r="E148" s="123">
        <v>150</v>
      </c>
      <c r="F148" s="123">
        <v>150</v>
      </c>
      <c r="G148" s="123">
        <v>150</v>
      </c>
      <c r="H148" s="123">
        <v>150</v>
      </c>
      <c r="I148" s="123">
        <v>150</v>
      </c>
      <c r="J148" s="26"/>
      <c r="K148" s="13">
        <v>173</v>
      </c>
      <c r="L148" s="13">
        <v>2549</v>
      </c>
      <c r="M148" s="13">
        <v>371</v>
      </c>
      <c r="N148" s="13">
        <f t="shared" si="36"/>
        <v>3093</v>
      </c>
      <c r="O148" s="58">
        <v>3944</v>
      </c>
      <c r="P148" s="58">
        <v>4332</v>
      </c>
      <c r="Q148" s="58">
        <v>4728</v>
      </c>
      <c r="R148" s="58">
        <v>5286</v>
      </c>
      <c r="S148" s="26"/>
      <c r="T148" s="15">
        <f t="shared" si="37"/>
        <v>25950</v>
      </c>
      <c r="U148" s="15">
        <f t="shared" si="37"/>
        <v>382350</v>
      </c>
      <c r="V148" s="15">
        <f t="shared" si="23"/>
        <v>55650</v>
      </c>
      <c r="W148" s="15">
        <f t="shared" si="38"/>
        <v>463950</v>
      </c>
      <c r="X148" s="15">
        <f t="shared" si="25"/>
        <v>591600</v>
      </c>
      <c r="Y148" s="15">
        <f t="shared" si="25"/>
        <v>649800</v>
      </c>
      <c r="Z148" s="15">
        <f t="shared" si="25"/>
        <v>709200</v>
      </c>
      <c r="AA148" s="29">
        <f t="shared" si="25"/>
        <v>792900</v>
      </c>
      <c r="AB148" s="322"/>
      <c r="AC148" s="322"/>
      <c r="AD148" s="322"/>
      <c r="AE148" s="322"/>
      <c r="AF148" s="322"/>
    </row>
    <row r="149" spans="1:32" customFormat="1" x14ac:dyDescent="0.25">
      <c r="A149" s="28">
        <v>1555</v>
      </c>
      <c r="B149" s="17" t="s">
        <v>66</v>
      </c>
      <c r="C149" s="123">
        <v>150</v>
      </c>
      <c r="D149" s="122">
        <v>150</v>
      </c>
      <c r="E149" s="123">
        <v>150</v>
      </c>
      <c r="F149" s="123">
        <v>150</v>
      </c>
      <c r="G149" s="123">
        <v>150</v>
      </c>
      <c r="H149" s="123">
        <v>150</v>
      </c>
      <c r="I149" s="123">
        <v>150</v>
      </c>
      <c r="J149" s="26"/>
      <c r="K149" s="13">
        <v>135</v>
      </c>
      <c r="L149" s="13">
        <v>1981</v>
      </c>
      <c r="M149" s="13">
        <v>288</v>
      </c>
      <c r="N149" s="13">
        <f t="shared" si="36"/>
        <v>2404</v>
      </c>
      <c r="O149" s="58">
        <v>2990</v>
      </c>
      <c r="P149" s="58">
        <v>2754</v>
      </c>
      <c r="Q149" s="58">
        <v>2933</v>
      </c>
      <c r="R149" s="58">
        <v>3053</v>
      </c>
      <c r="S149" s="26"/>
      <c r="T149" s="15">
        <f t="shared" si="37"/>
        <v>20250</v>
      </c>
      <c r="U149" s="15">
        <f t="shared" si="37"/>
        <v>297150</v>
      </c>
      <c r="V149" s="15">
        <f t="shared" si="23"/>
        <v>43200</v>
      </c>
      <c r="W149" s="15">
        <f t="shared" si="38"/>
        <v>360600</v>
      </c>
      <c r="X149" s="15">
        <f t="shared" si="25"/>
        <v>448500</v>
      </c>
      <c r="Y149" s="15">
        <f t="shared" si="25"/>
        <v>413100</v>
      </c>
      <c r="Z149" s="15">
        <f t="shared" si="25"/>
        <v>439950</v>
      </c>
      <c r="AA149" s="29">
        <f t="shared" si="25"/>
        <v>457950</v>
      </c>
      <c r="AB149" s="322"/>
      <c r="AC149" s="322"/>
      <c r="AD149" s="322"/>
      <c r="AE149" s="322"/>
      <c r="AF149" s="322"/>
    </row>
    <row r="150" spans="1:32" customFormat="1" x14ac:dyDescent="0.25">
      <c r="A150" s="28">
        <v>1556</v>
      </c>
      <c r="B150" s="17" t="s">
        <v>67</v>
      </c>
      <c r="C150" s="123">
        <v>150</v>
      </c>
      <c r="D150" s="122">
        <v>150</v>
      </c>
      <c r="E150" s="123">
        <v>150</v>
      </c>
      <c r="F150" s="123">
        <v>150</v>
      </c>
      <c r="G150" s="123">
        <v>150</v>
      </c>
      <c r="H150" s="123">
        <v>150</v>
      </c>
      <c r="I150" s="123">
        <v>150</v>
      </c>
      <c r="J150" s="26"/>
      <c r="K150" s="13">
        <v>90</v>
      </c>
      <c r="L150" s="13">
        <v>1325</v>
      </c>
      <c r="M150" s="13">
        <v>193</v>
      </c>
      <c r="N150" s="13">
        <f t="shared" si="36"/>
        <v>1608</v>
      </c>
      <c r="O150" s="58">
        <v>1962</v>
      </c>
      <c r="P150" s="58">
        <v>2073</v>
      </c>
      <c r="Q150" s="58">
        <v>1946</v>
      </c>
      <c r="R150" s="58">
        <v>1648</v>
      </c>
      <c r="S150" s="26"/>
      <c r="T150" s="15">
        <f t="shared" si="37"/>
        <v>13500</v>
      </c>
      <c r="U150" s="15">
        <f t="shared" si="37"/>
        <v>198750</v>
      </c>
      <c r="V150" s="15">
        <f t="shared" si="23"/>
        <v>28950</v>
      </c>
      <c r="W150" s="15">
        <f t="shared" si="38"/>
        <v>241200</v>
      </c>
      <c r="X150" s="15">
        <f t="shared" si="25"/>
        <v>294300</v>
      </c>
      <c r="Y150" s="15">
        <f t="shared" si="25"/>
        <v>310950</v>
      </c>
      <c r="Z150" s="15">
        <f t="shared" si="25"/>
        <v>291900</v>
      </c>
      <c r="AA150" s="29">
        <f t="shared" si="25"/>
        <v>247200</v>
      </c>
      <c r="AB150" s="322"/>
      <c r="AC150" s="322"/>
      <c r="AD150" s="322"/>
      <c r="AE150" s="322"/>
      <c r="AF150" s="322"/>
    </row>
    <row r="151" spans="1:32" customFormat="1" x14ac:dyDescent="0.25">
      <c r="A151" s="28">
        <v>1557</v>
      </c>
      <c r="B151" s="21" t="s">
        <v>68</v>
      </c>
      <c r="C151" s="123">
        <v>700</v>
      </c>
      <c r="D151" s="122">
        <v>700</v>
      </c>
      <c r="E151" s="123">
        <v>700</v>
      </c>
      <c r="F151" s="123">
        <v>700</v>
      </c>
      <c r="G151" s="123">
        <v>700</v>
      </c>
      <c r="H151" s="123">
        <v>700</v>
      </c>
      <c r="I151" s="123">
        <v>700</v>
      </c>
      <c r="J151" s="26"/>
      <c r="K151" s="13">
        <v>1</v>
      </c>
      <c r="L151" s="13">
        <v>8</v>
      </c>
      <c r="M151" s="13">
        <v>1</v>
      </c>
      <c r="N151" s="13">
        <f t="shared" si="36"/>
        <v>10</v>
      </c>
      <c r="O151" s="58">
        <v>13</v>
      </c>
      <c r="P151" s="58">
        <v>13</v>
      </c>
      <c r="Q151" s="58">
        <v>14</v>
      </c>
      <c r="R151" s="58">
        <v>14</v>
      </c>
      <c r="S151" s="26"/>
      <c r="T151" s="15">
        <f t="shared" si="37"/>
        <v>700</v>
      </c>
      <c r="U151" s="15">
        <f t="shared" si="37"/>
        <v>5600</v>
      </c>
      <c r="V151" s="15">
        <f t="shared" si="23"/>
        <v>700</v>
      </c>
      <c r="W151" s="15">
        <f t="shared" si="38"/>
        <v>7000</v>
      </c>
      <c r="X151" s="15">
        <f t="shared" si="25"/>
        <v>9100</v>
      </c>
      <c r="Y151" s="15">
        <f t="shared" si="25"/>
        <v>9100</v>
      </c>
      <c r="Z151" s="15">
        <f t="shared" si="25"/>
        <v>9800</v>
      </c>
      <c r="AA151" s="29">
        <f t="shared" si="25"/>
        <v>9800</v>
      </c>
      <c r="AB151" s="322"/>
      <c r="AC151" s="322"/>
      <c r="AD151" s="322"/>
      <c r="AE151" s="322"/>
      <c r="AF151" s="322"/>
    </row>
    <row r="152" spans="1:32" customFormat="1" x14ac:dyDescent="0.25">
      <c r="A152" s="28">
        <v>1558</v>
      </c>
      <c r="B152" s="17" t="s">
        <v>69</v>
      </c>
      <c r="C152" s="123">
        <v>1640</v>
      </c>
      <c r="D152" s="122">
        <v>1640</v>
      </c>
      <c r="E152" s="123">
        <v>1640</v>
      </c>
      <c r="F152" s="123">
        <v>1640</v>
      </c>
      <c r="G152" s="123">
        <v>1640</v>
      </c>
      <c r="H152" s="123">
        <v>1640</v>
      </c>
      <c r="I152" s="123">
        <v>1640</v>
      </c>
      <c r="J152" s="26"/>
      <c r="K152" s="13">
        <v>76</v>
      </c>
      <c r="L152" s="13">
        <v>1117</v>
      </c>
      <c r="M152" s="13">
        <v>163</v>
      </c>
      <c r="N152" s="13">
        <f t="shared" si="36"/>
        <v>1356</v>
      </c>
      <c r="O152" s="58">
        <v>1698</v>
      </c>
      <c r="P152" s="58">
        <v>1758</v>
      </c>
      <c r="Q152" s="58">
        <v>1845</v>
      </c>
      <c r="R152" s="58">
        <v>1921</v>
      </c>
      <c r="S152" s="26"/>
      <c r="T152" s="15">
        <f t="shared" si="37"/>
        <v>124640</v>
      </c>
      <c r="U152" s="15">
        <f t="shared" si="37"/>
        <v>1831880</v>
      </c>
      <c r="V152" s="15">
        <f t="shared" si="23"/>
        <v>267320</v>
      </c>
      <c r="W152" s="15">
        <f t="shared" si="38"/>
        <v>2223840</v>
      </c>
      <c r="X152" s="15">
        <f t="shared" si="25"/>
        <v>2784720</v>
      </c>
      <c r="Y152" s="15">
        <f t="shared" si="25"/>
        <v>2883120</v>
      </c>
      <c r="Z152" s="15">
        <f t="shared" si="25"/>
        <v>3025800</v>
      </c>
      <c r="AA152" s="29">
        <f t="shared" si="25"/>
        <v>3150440</v>
      </c>
      <c r="AB152" s="322"/>
      <c r="AC152" s="322"/>
      <c r="AD152" s="322"/>
      <c r="AE152" s="322"/>
      <c r="AF152" s="322"/>
    </row>
    <row r="153" spans="1:32" customFormat="1" x14ac:dyDescent="0.25">
      <c r="A153" s="31" t="s">
        <v>61</v>
      </c>
      <c r="B153" s="22"/>
      <c r="C153" s="123"/>
      <c r="D153" s="123"/>
      <c r="E153" s="123"/>
      <c r="F153" s="123"/>
      <c r="G153" s="123"/>
      <c r="H153" s="123"/>
      <c r="I153" s="123"/>
      <c r="J153" s="26"/>
      <c r="K153" s="46"/>
      <c r="L153" s="46"/>
      <c r="M153" s="46"/>
      <c r="N153" s="46"/>
      <c r="O153" s="48"/>
      <c r="P153" s="48"/>
      <c r="Q153" s="48"/>
      <c r="R153" s="48"/>
      <c r="S153" s="26"/>
      <c r="T153" s="15">
        <f>SUM(T145:T152)</f>
        <v>36877950</v>
      </c>
      <c r="U153" s="15">
        <f>SUM(U145:U152)</f>
        <v>551970870</v>
      </c>
      <c r="V153" s="15">
        <f t="shared" ref="V153:AA153" si="39">SUM(V145:V152)</f>
        <v>80385540</v>
      </c>
      <c r="W153" s="15">
        <f t="shared" si="39"/>
        <v>669234360</v>
      </c>
      <c r="X153" s="15">
        <f t="shared" si="39"/>
        <v>830570210</v>
      </c>
      <c r="Y153" s="15">
        <f t="shared" si="39"/>
        <v>845507920</v>
      </c>
      <c r="Z153" s="15">
        <f t="shared" si="39"/>
        <v>858119420</v>
      </c>
      <c r="AA153" s="29">
        <f t="shared" si="39"/>
        <v>841511020</v>
      </c>
      <c r="AB153" s="322"/>
      <c r="AC153" s="322"/>
      <c r="AD153" s="322"/>
      <c r="AE153" s="322"/>
      <c r="AF153" s="322"/>
    </row>
    <row r="154" spans="1:32" customFormat="1" x14ac:dyDescent="0.25">
      <c r="A154" s="36"/>
      <c r="B154" s="22"/>
      <c r="C154" s="123"/>
      <c r="D154" s="123"/>
      <c r="E154" s="124"/>
      <c r="F154" s="124"/>
      <c r="G154" s="124"/>
      <c r="H154" s="124"/>
      <c r="I154" s="124"/>
      <c r="J154" s="26"/>
      <c r="K154" s="46"/>
      <c r="L154" s="46"/>
      <c r="M154" s="46"/>
      <c r="N154" s="46"/>
      <c r="O154" s="48"/>
      <c r="P154" s="48"/>
      <c r="Q154" s="48"/>
      <c r="R154" s="48"/>
      <c r="S154" s="26"/>
      <c r="T154" s="15"/>
      <c r="U154" s="15"/>
      <c r="V154" s="15"/>
      <c r="W154" s="15"/>
      <c r="X154" s="15"/>
      <c r="Y154" s="15"/>
      <c r="Z154" s="15"/>
      <c r="AA154" s="29"/>
      <c r="AB154" s="322"/>
      <c r="AC154" s="322"/>
      <c r="AD154" s="322"/>
      <c r="AE154" s="322"/>
      <c r="AF154" s="322"/>
    </row>
    <row r="155" spans="1:32" customFormat="1" x14ac:dyDescent="0.25">
      <c r="A155" s="31" t="s">
        <v>70</v>
      </c>
      <c r="B155" s="22"/>
      <c r="C155" s="123"/>
      <c r="D155" s="123"/>
      <c r="E155" s="124"/>
      <c r="F155" s="124"/>
      <c r="G155" s="124"/>
      <c r="H155" s="124"/>
      <c r="I155" s="124"/>
      <c r="J155" s="26"/>
      <c r="K155" s="46"/>
      <c r="L155" s="46"/>
      <c r="M155" s="46"/>
      <c r="N155" s="46"/>
      <c r="O155" s="48"/>
      <c r="P155" s="48"/>
      <c r="Q155" s="48"/>
      <c r="R155" s="48"/>
      <c r="S155" s="26"/>
      <c r="T155" s="15"/>
      <c r="U155" s="15"/>
      <c r="V155" s="15"/>
      <c r="W155" s="15"/>
      <c r="X155" s="15"/>
      <c r="Y155" s="15"/>
      <c r="Z155" s="15"/>
      <c r="AA155" s="29"/>
      <c r="AB155" s="322"/>
      <c r="AC155" s="322"/>
      <c r="AD155" s="322"/>
      <c r="AE155" s="322"/>
      <c r="AF155" s="322"/>
    </row>
    <row r="156" spans="1:32" customFormat="1" x14ac:dyDescent="0.25">
      <c r="A156" s="28">
        <v>2551</v>
      </c>
      <c r="B156" s="17" t="s">
        <v>62</v>
      </c>
      <c r="C156" s="123">
        <v>565</v>
      </c>
      <c r="D156" s="124">
        <v>575</v>
      </c>
      <c r="E156" s="124">
        <v>575</v>
      </c>
      <c r="F156" s="124">
        <v>575</v>
      </c>
      <c r="G156" s="124">
        <v>575</v>
      </c>
      <c r="H156" s="124">
        <v>575</v>
      </c>
      <c r="I156" s="124">
        <v>575</v>
      </c>
      <c r="J156" s="26"/>
      <c r="K156" s="13">
        <v>971</v>
      </c>
      <c r="L156" s="13">
        <v>14289</v>
      </c>
      <c r="M156" s="13">
        <v>2081</v>
      </c>
      <c r="N156" s="13">
        <f t="shared" ref="N156:N163" si="40">K156+L156+M156</f>
        <v>17341</v>
      </c>
      <c r="O156" s="58">
        <v>22036</v>
      </c>
      <c r="P156" s="58">
        <v>23384</v>
      </c>
      <c r="Q156" s="58">
        <v>25519</v>
      </c>
      <c r="R156" s="58">
        <v>28534</v>
      </c>
      <c r="S156" s="26"/>
      <c r="T156" s="15">
        <f t="shared" ref="T156:U163" si="41">K156*C156</f>
        <v>548615</v>
      </c>
      <c r="U156" s="15">
        <f t="shared" si="41"/>
        <v>8216175</v>
      </c>
      <c r="V156" s="15">
        <f t="shared" si="23"/>
        <v>1196575</v>
      </c>
      <c r="W156" s="15">
        <f t="shared" ref="W156:W163" si="42">SUM(T156:V156)</f>
        <v>9961365</v>
      </c>
      <c r="X156" s="15">
        <f t="shared" si="25"/>
        <v>12670700</v>
      </c>
      <c r="Y156" s="15">
        <f t="shared" si="25"/>
        <v>13445800</v>
      </c>
      <c r="Z156" s="15">
        <f t="shared" si="25"/>
        <v>14673425</v>
      </c>
      <c r="AA156" s="29">
        <f t="shared" si="25"/>
        <v>16407050</v>
      </c>
      <c r="AB156" s="322"/>
      <c r="AC156" s="322"/>
      <c r="AD156" s="322"/>
      <c r="AE156" s="322"/>
      <c r="AF156" s="322"/>
    </row>
    <row r="157" spans="1:32" customFormat="1" x14ac:dyDescent="0.25">
      <c r="A157" s="28">
        <v>2552</v>
      </c>
      <c r="B157" s="17" t="s">
        <v>63</v>
      </c>
      <c r="C157" s="123">
        <v>1425</v>
      </c>
      <c r="D157" s="124">
        <v>1450</v>
      </c>
      <c r="E157" s="124">
        <v>1450</v>
      </c>
      <c r="F157" s="124">
        <v>1450</v>
      </c>
      <c r="G157" s="124">
        <v>1450</v>
      </c>
      <c r="H157" s="124">
        <v>1450</v>
      </c>
      <c r="I157" s="124">
        <v>1450</v>
      </c>
      <c r="J157" s="26"/>
      <c r="K157" s="13">
        <v>629</v>
      </c>
      <c r="L157" s="13">
        <v>9253</v>
      </c>
      <c r="M157" s="13">
        <v>1347</v>
      </c>
      <c r="N157" s="13">
        <f t="shared" si="40"/>
        <v>11229</v>
      </c>
      <c r="O157" s="58">
        <v>12824</v>
      </c>
      <c r="P157" s="58">
        <v>11350</v>
      </c>
      <c r="Q157" s="58">
        <v>11354</v>
      </c>
      <c r="R157" s="58">
        <v>11168</v>
      </c>
      <c r="S157" s="26"/>
      <c r="T157" s="15">
        <f t="shared" si="41"/>
        <v>896325</v>
      </c>
      <c r="U157" s="15">
        <f t="shared" si="41"/>
        <v>13416850</v>
      </c>
      <c r="V157" s="15">
        <f t="shared" si="23"/>
        <v>1953150</v>
      </c>
      <c r="W157" s="15">
        <f t="shared" si="42"/>
        <v>16266325</v>
      </c>
      <c r="X157" s="15">
        <f t="shared" si="25"/>
        <v>18594800</v>
      </c>
      <c r="Y157" s="15">
        <f t="shared" si="25"/>
        <v>16457500</v>
      </c>
      <c r="Z157" s="15">
        <f t="shared" si="25"/>
        <v>16463300</v>
      </c>
      <c r="AA157" s="29">
        <f t="shared" si="25"/>
        <v>16193600</v>
      </c>
      <c r="AB157" s="322"/>
      <c r="AC157" s="322"/>
      <c r="AD157" s="322"/>
      <c r="AE157" s="322"/>
      <c r="AF157" s="322"/>
    </row>
    <row r="158" spans="1:32" customFormat="1" x14ac:dyDescent="0.25">
      <c r="A158" s="28">
        <v>2553</v>
      </c>
      <c r="B158" s="17" t="s">
        <v>71</v>
      </c>
      <c r="C158" s="123">
        <v>2365</v>
      </c>
      <c r="D158" s="124">
        <v>2405</v>
      </c>
      <c r="E158" s="124">
        <v>2405</v>
      </c>
      <c r="F158" s="124">
        <v>2405</v>
      </c>
      <c r="G158" s="124">
        <v>2405</v>
      </c>
      <c r="H158" s="124">
        <v>2405</v>
      </c>
      <c r="I158" s="124">
        <v>2405</v>
      </c>
      <c r="J158" s="26"/>
      <c r="K158" s="13">
        <v>421</v>
      </c>
      <c r="L158" s="13">
        <v>6190</v>
      </c>
      <c r="M158" s="13">
        <v>901</v>
      </c>
      <c r="N158" s="13">
        <f t="shared" si="40"/>
        <v>7512</v>
      </c>
      <c r="O158" s="58">
        <v>8541</v>
      </c>
      <c r="P158" s="58">
        <v>8544</v>
      </c>
      <c r="Q158" s="58">
        <v>7667</v>
      </c>
      <c r="R158" s="58">
        <v>6625</v>
      </c>
      <c r="S158" s="26"/>
      <c r="T158" s="15">
        <f t="shared" si="41"/>
        <v>995665</v>
      </c>
      <c r="U158" s="15">
        <f t="shared" si="41"/>
        <v>14886950</v>
      </c>
      <c r="V158" s="15">
        <f t="shared" si="23"/>
        <v>2166905</v>
      </c>
      <c r="W158" s="15">
        <f t="shared" si="42"/>
        <v>18049520</v>
      </c>
      <c r="X158" s="15">
        <f t="shared" si="25"/>
        <v>20541105</v>
      </c>
      <c r="Y158" s="15">
        <f t="shared" si="25"/>
        <v>20548320</v>
      </c>
      <c r="Z158" s="15">
        <f t="shared" si="25"/>
        <v>18439135</v>
      </c>
      <c r="AA158" s="29">
        <f t="shared" si="25"/>
        <v>15933125</v>
      </c>
      <c r="AB158" s="322"/>
      <c r="AC158" s="322"/>
      <c r="AD158" s="322"/>
      <c r="AE158" s="322"/>
      <c r="AF158" s="322"/>
    </row>
    <row r="159" spans="1:32" customFormat="1" x14ac:dyDescent="0.25">
      <c r="A159" s="28">
        <v>2554</v>
      </c>
      <c r="B159" s="17" t="s">
        <v>65</v>
      </c>
      <c r="C159" s="123">
        <v>75</v>
      </c>
      <c r="D159" s="124">
        <v>75</v>
      </c>
      <c r="E159" s="124">
        <v>75</v>
      </c>
      <c r="F159" s="124">
        <v>75</v>
      </c>
      <c r="G159" s="124">
        <v>75</v>
      </c>
      <c r="H159" s="124">
        <v>75</v>
      </c>
      <c r="I159" s="124">
        <v>75</v>
      </c>
      <c r="J159" s="26"/>
      <c r="K159" s="13">
        <v>102</v>
      </c>
      <c r="L159" s="13">
        <v>1501</v>
      </c>
      <c r="M159" s="13">
        <v>219</v>
      </c>
      <c r="N159" s="13">
        <f t="shared" si="40"/>
        <v>1822</v>
      </c>
      <c r="O159" s="58">
        <v>2314</v>
      </c>
      <c r="P159" s="58">
        <v>2455</v>
      </c>
      <c r="Q159" s="58">
        <v>2679</v>
      </c>
      <c r="R159" s="58">
        <v>2996</v>
      </c>
      <c r="S159" s="26"/>
      <c r="T159" s="15">
        <f t="shared" si="41"/>
        <v>7650</v>
      </c>
      <c r="U159" s="15">
        <f t="shared" si="41"/>
        <v>112575</v>
      </c>
      <c r="V159" s="15">
        <f t="shared" si="23"/>
        <v>16425</v>
      </c>
      <c r="W159" s="15">
        <f t="shared" si="42"/>
        <v>136650</v>
      </c>
      <c r="X159" s="15">
        <f t="shared" si="25"/>
        <v>173550</v>
      </c>
      <c r="Y159" s="15">
        <f t="shared" si="25"/>
        <v>184125</v>
      </c>
      <c r="Z159" s="15">
        <f t="shared" si="25"/>
        <v>200925</v>
      </c>
      <c r="AA159" s="29">
        <f t="shared" si="25"/>
        <v>224700</v>
      </c>
      <c r="AB159" s="322"/>
      <c r="AC159" s="322"/>
      <c r="AD159" s="322"/>
      <c r="AE159" s="322"/>
      <c r="AF159" s="322"/>
    </row>
    <row r="160" spans="1:32" customFormat="1" x14ac:dyDescent="0.25">
      <c r="A160" s="28">
        <v>2555</v>
      </c>
      <c r="B160" s="17" t="s">
        <v>66</v>
      </c>
      <c r="C160" s="123">
        <v>75</v>
      </c>
      <c r="D160" s="124">
        <v>75</v>
      </c>
      <c r="E160" s="124">
        <v>75</v>
      </c>
      <c r="F160" s="124">
        <v>75</v>
      </c>
      <c r="G160" s="124">
        <v>75</v>
      </c>
      <c r="H160" s="124">
        <v>75</v>
      </c>
      <c r="I160" s="124">
        <v>75</v>
      </c>
      <c r="J160" s="26"/>
      <c r="K160" s="13">
        <v>69</v>
      </c>
      <c r="L160" s="13">
        <v>1018</v>
      </c>
      <c r="M160" s="13">
        <v>148</v>
      </c>
      <c r="N160" s="13">
        <f t="shared" si="40"/>
        <v>1235</v>
      </c>
      <c r="O160" s="58">
        <v>1412</v>
      </c>
      <c r="P160" s="58">
        <v>1250</v>
      </c>
      <c r="Q160" s="58">
        <v>1250</v>
      </c>
      <c r="R160" s="58">
        <v>1230</v>
      </c>
      <c r="S160" s="26"/>
      <c r="T160" s="15">
        <f t="shared" si="41"/>
        <v>5175</v>
      </c>
      <c r="U160" s="15">
        <f t="shared" si="41"/>
        <v>76350</v>
      </c>
      <c r="V160" s="15">
        <f t="shared" si="23"/>
        <v>11100</v>
      </c>
      <c r="W160" s="15">
        <f t="shared" si="42"/>
        <v>92625</v>
      </c>
      <c r="X160" s="15">
        <f t="shared" si="25"/>
        <v>105900</v>
      </c>
      <c r="Y160" s="15">
        <f t="shared" si="25"/>
        <v>93750</v>
      </c>
      <c r="Z160" s="15">
        <f t="shared" si="25"/>
        <v>93750</v>
      </c>
      <c r="AA160" s="29">
        <f t="shared" si="25"/>
        <v>92250</v>
      </c>
      <c r="AB160" s="322"/>
      <c r="AC160" s="322"/>
      <c r="AD160" s="322"/>
      <c r="AE160" s="322"/>
      <c r="AF160" s="322"/>
    </row>
    <row r="161" spans="1:32" customFormat="1" x14ac:dyDescent="0.25">
      <c r="A161" s="28">
        <v>2556</v>
      </c>
      <c r="B161" s="17" t="s">
        <v>67</v>
      </c>
      <c r="C161" s="123">
        <v>75</v>
      </c>
      <c r="D161" s="124">
        <v>75</v>
      </c>
      <c r="E161" s="124">
        <v>75</v>
      </c>
      <c r="F161" s="124">
        <v>75</v>
      </c>
      <c r="G161" s="124">
        <v>75</v>
      </c>
      <c r="H161" s="124">
        <v>75</v>
      </c>
      <c r="I161" s="124">
        <v>75</v>
      </c>
      <c r="J161" s="26"/>
      <c r="K161" s="13">
        <v>47</v>
      </c>
      <c r="L161" s="13">
        <v>686</v>
      </c>
      <c r="M161" s="13">
        <v>100</v>
      </c>
      <c r="N161" s="13">
        <f t="shared" si="40"/>
        <v>833</v>
      </c>
      <c r="O161" s="58">
        <v>947</v>
      </c>
      <c r="P161" s="58">
        <v>947</v>
      </c>
      <c r="Q161" s="58">
        <v>850</v>
      </c>
      <c r="R161" s="58">
        <v>735</v>
      </c>
      <c r="S161" s="26"/>
      <c r="T161" s="15">
        <f t="shared" si="41"/>
        <v>3525</v>
      </c>
      <c r="U161" s="15">
        <f t="shared" si="41"/>
        <v>51450</v>
      </c>
      <c r="V161" s="15">
        <f t="shared" si="23"/>
        <v>7500</v>
      </c>
      <c r="W161" s="15">
        <f t="shared" si="42"/>
        <v>62475</v>
      </c>
      <c r="X161" s="15">
        <f t="shared" si="25"/>
        <v>71025</v>
      </c>
      <c r="Y161" s="15">
        <f t="shared" si="25"/>
        <v>71025</v>
      </c>
      <c r="Z161" s="15">
        <f t="shared" si="25"/>
        <v>63750</v>
      </c>
      <c r="AA161" s="29">
        <f t="shared" si="25"/>
        <v>55125</v>
      </c>
      <c r="AB161" s="322"/>
      <c r="AC161" s="322"/>
      <c r="AD161" s="322"/>
      <c r="AE161" s="322"/>
      <c r="AF161" s="322"/>
    </row>
    <row r="162" spans="1:32" customFormat="1" x14ac:dyDescent="0.25">
      <c r="A162" s="30">
        <v>2557</v>
      </c>
      <c r="B162" s="17" t="s">
        <v>68</v>
      </c>
      <c r="C162" s="123"/>
      <c r="D162" s="124">
        <v>700</v>
      </c>
      <c r="E162" s="124">
        <v>700</v>
      </c>
      <c r="F162" s="124">
        <v>700</v>
      </c>
      <c r="G162" s="124">
        <v>700</v>
      </c>
      <c r="H162" s="124">
        <v>700</v>
      </c>
      <c r="I162" s="124">
        <v>700</v>
      </c>
      <c r="J162" s="26"/>
      <c r="K162" s="13">
        <v>0</v>
      </c>
      <c r="L162" s="13">
        <v>1</v>
      </c>
      <c r="M162" s="13">
        <v>0</v>
      </c>
      <c r="N162" s="13">
        <f t="shared" si="40"/>
        <v>1</v>
      </c>
      <c r="O162" s="58">
        <v>1</v>
      </c>
      <c r="P162" s="58">
        <v>1</v>
      </c>
      <c r="Q162" s="58">
        <v>1</v>
      </c>
      <c r="R162" s="58">
        <v>1</v>
      </c>
      <c r="S162" s="26"/>
      <c r="T162" s="15">
        <f t="shared" si="41"/>
        <v>0</v>
      </c>
      <c r="U162" s="15">
        <f t="shared" si="41"/>
        <v>700</v>
      </c>
      <c r="V162" s="15">
        <f t="shared" si="23"/>
        <v>0</v>
      </c>
      <c r="W162" s="15">
        <f t="shared" si="42"/>
        <v>700</v>
      </c>
      <c r="X162" s="15">
        <f t="shared" si="25"/>
        <v>700</v>
      </c>
      <c r="Y162" s="15">
        <f t="shared" si="25"/>
        <v>700</v>
      </c>
      <c r="Z162" s="15">
        <f t="shared" si="25"/>
        <v>700</v>
      </c>
      <c r="AA162" s="29">
        <f t="shared" si="25"/>
        <v>700</v>
      </c>
      <c r="AB162" s="322"/>
      <c r="AC162" s="322"/>
      <c r="AD162" s="322"/>
      <c r="AE162" s="322"/>
      <c r="AF162" s="322"/>
    </row>
    <row r="163" spans="1:32" customFormat="1" x14ac:dyDescent="0.25">
      <c r="A163" s="30">
        <v>2558</v>
      </c>
      <c r="B163" s="17" t="s">
        <v>69</v>
      </c>
      <c r="C163" s="123"/>
      <c r="D163" s="124">
        <v>1640</v>
      </c>
      <c r="E163" s="124">
        <v>1640</v>
      </c>
      <c r="F163" s="124">
        <v>1640</v>
      </c>
      <c r="G163" s="124">
        <v>1640</v>
      </c>
      <c r="H163" s="124">
        <v>1640</v>
      </c>
      <c r="I163" s="124">
        <v>1640</v>
      </c>
      <c r="J163" s="26"/>
      <c r="K163" s="13">
        <v>7</v>
      </c>
      <c r="L163" s="13">
        <v>105</v>
      </c>
      <c r="M163" s="13">
        <v>15</v>
      </c>
      <c r="N163" s="13">
        <f t="shared" si="40"/>
        <v>127</v>
      </c>
      <c r="O163" s="58">
        <v>154</v>
      </c>
      <c r="P163" s="58">
        <v>153</v>
      </c>
      <c r="Q163" s="58">
        <v>158</v>
      </c>
      <c r="R163" s="58">
        <v>164</v>
      </c>
      <c r="S163" s="26"/>
      <c r="T163" s="15">
        <f t="shared" si="41"/>
        <v>0</v>
      </c>
      <c r="U163" s="15">
        <f t="shared" si="41"/>
        <v>172200</v>
      </c>
      <c r="V163" s="15">
        <f t="shared" si="23"/>
        <v>24600</v>
      </c>
      <c r="W163" s="15">
        <f t="shared" si="42"/>
        <v>196800</v>
      </c>
      <c r="X163" s="15">
        <f t="shared" si="25"/>
        <v>252560</v>
      </c>
      <c r="Y163" s="15">
        <f t="shared" si="25"/>
        <v>250920</v>
      </c>
      <c r="Z163" s="15">
        <f t="shared" si="25"/>
        <v>259120</v>
      </c>
      <c r="AA163" s="29">
        <f t="shared" si="25"/>
        <v>268960</v>
      </c>
      <c r="AB163" s="322"/>
      <c r="AC163" s="322"/>
      <c r="AD163" s="322"/>
      <c r="AE163" s="322"/>
      <c r="AF163" s="322"/>
    </row>
    <row r="164" spans="1:32" customFormat="1" x14ac:dyDescent="0.25">
      <c r="A164" s="56" t="s">
        <v>70</v>
      </c>
      <c r="B164" s="22"/>
      <c r="C164" s="123"/>
      <c r="D164" s="124"/>
      <c r="E164" s="124"/>
      <c r="F164" s="124"/>
      <c r="G164" s="124"/>
      <c r="H164" s="124"/>
      <c r="I164" s="124"/>
      <c r="J164" s="26"/>
      <c r="K164" s="46"/>
      <c r="L164" s="46"/>
      <c r="M164" s="46"/>
      <c r="N164" s="46"/>
      <c r="O164" s="47"/>
      <c r="P164" s="47"/>
      <c r="Q164" s="49"/>
      <c r="R164" s="49"/>
      <c r="S164" s="26"/>
      <c r="T164" s="15">
        <f>SUM(T156:T163)</f>
        <v>2456955</v>
      </c>
      <c r="U164" s="15">
        <f>SUM(U156:U163)</f>
        <v>36933250</v>
      </c>
      <c r="V164" s="15">
        <f t="shared" ref="V164:AA164" si="43">SUM(V156:V163)</f>
        <v>5376255</v>
      </c>
      <c r="W164" s="15">
        <f t="shared" si="43"/>
        <v>44766460</v>
      </c>
      <c r="X164" s="15">
        <f t="shared" si="43"/>
        <v>52410340</v>
      </c>
      <c r="Y164" s="15">
        <f t="shared" si="43"/>
        <v>51052140</v>
      </c>
      <c r="Z164" s="15">
        <f t="shared" si="43"/>
        <v>50194105</v>
      </c>
      <c r="AA164" s="29">
        <f t="shared" si="43"/>
        <v>49175510</v>
      </c>
      <c r="AB164" s="322"/>
      <c r="AC164" s="322"/>
      <c r="AD164" s="322"/>
      <c r="AE164" s="322"/>
      <c r="AF164" s="322"/>
    </row>
    <row r="165" spans="1:32" customFormat="1" x14ac:dyDescent="0.25">
      <c r="A165" s="56"/>
      <c r="B165" s="22"/>
      <c r="C165" s="123"/>
      <c r="D165" s="124"/>
      <c r="E165" s="124"/>
      <c r="F165" s="124"/>
      <c r="G165" s="124"/>
      <c r="H165" s="124"/>
      <c r="I165" s="124"/>
      <c r="J165" s="26"/>
      <c r="K165" s="46"/>
      <c r="L165" s="46"/>
      <c r="M165" s="46"/>
      <c r="N165" s="46"/>
      <c r="O165" s="47"/>
      <c r="P165" s="47"/>
      <c r="Q165" s="49"/>
      <c r="R165" s="49"/>
      <c r="S165" s="26"/>
      <c r="T165" s="15"/>
      <c r="U165" s="15"/>
      <c r="V165" s="15"/>
      <c r="W165" s="15"/>
      <c r="X165" s="15"/>
      <c r="Y165" s="15"/>
      <c r="Z165" s="15"/>
      <c r="AA165" s="29"/>
      <c r="AB165" s="323"/>
      <c r="AC165" s="323"/>
      <c r="AD165" s="323"/>
      <c r="AE165" s="323"/>
      <c r="AF165" s="323"/>
    </row>
    <row r="166" spans="1:32" customFormat="1" x14ac:dyDescent="0.25">
      <c r="A166" s="56" t="s">
        <v>2</v>
      </c>
      <c r="B166" s="22"/>
      <c r="C166" s="123"/>
      <c r="D166" s="124"/>
      <c r="E166" s="124"/>
      <c r="F166" s="124"/>
      <c r="G166" s="124"/>
      <c r="H166" s="124"/>
      <c r="I166" s="124"/>
      <c r="J166" s="26"/>
      <c r="K166" s="46"/>
      <c r="L166" s="46"/>
      <c r="M166" s="46"/>
      <c r="N166" s="46"/>
      <c r="O166" s="47"/>
      <c r="P166" s="47"/>
      <c r="Q166" s="48"/>
      <c r="R166" s="48"/>
      <c r="S166" s="26"/>
      <c r="T166" s="15"/>
      <c r="U166" s="15"/>
      <c r="V166" s="15"/>
      <c r="W166" s="15"/>
      <c r="X166" s="15"/>
      <c r="Y166" s="15"/>
      <c r="Z166" s="15"/>
      <c r="AA166" s="29"/>
      <c r="AB166" s="323"/>
      <c r="AC166" s="323"/>
      <c r="AD166" s="323"/>
      <c r="AE166" s="323"/>
      <c r="AF166" s="323"/>
    </row>
    <row r="167" spans="1:32" customFormat="1" x14ac:dyDescent="0.25">
      <c r="A167" s="30">
        <v>3551</v>
      </c>
      <c r="B167" s="17" t="s">
        <v>62</v>
      </c>
      <c r="C167" s="123"/>
      <c r="D167" s="124"/>
      <c r="E167" s="124">
        <v>575</v>
      </c>
      <c r="F167" s="124">
        <v>575</v>
      </c>
      <c r="G167" s="124">
        <v>575</v>
      </c>
      <c r="H167" s="124">
        <v>575</v>
      </c>
      <c r="I167" s="124">
        <v>575</v>
      </c>
      <c r="J167" s="26"/>
      <c r="K167" s="13"/>
      <c r="L167" s="13"/>
      <c r="M167" s="13">
        <v>7791</v>
      </c>
      <c r="N167" s="13">
        <f t="shared" ref="N167:N176" si="44">K167+L167+M167</f>
        <v>7791</v>
      </c>
      <c r="O167" s="14">
        <v>9900</v>
      </c>
      <c r="P167" s="14">
        <v>10506</v>
      </c>
      <c r="Q167" s="14">
        <v>11465</v>
      </c>
      <c r="R167" s="14">
        <v>12819</v>
      </c>
      <c r="S167" s="26"/>
      <c r="T167" s="15">
        <f t="shared" ref="T167:U174" si="45">K167*C167</f>
        <v>0</v>
      </c>
      <c r="U167" s="15">
        <f t="shared" si="45"/>
        <v>0</v>
      </c>
      <c r="V167" s="15">
        <f t="shared" si="23"/>
        <v>4479825</v>
      </c>
      <c r="W167" s="15">
        <f t="shared" ref="W167:W176" si="46">SUM(T167:V167)</f>
        <v>4479825</v>
      </c>
      <c r="X167" s="15">
        <f t="shared" si="25"/>
        <v>5692500</v>
      </c>
      <c r="Y167" s="15">
        <f t="shared" si="25"/>
        <v>6040950</v>
      </c>
      <c r="Z167" s="15">
        <f t="shared" si="25"/>
        <v>6592375</v>
      </c>
      <c r="AA167" s="29">
        <f t="shared" si="25"/>
        <v>7370925</v>
      </c>
      <c r="AB167" s="322"/>
      <c r="AC167" s="322"/>
      <c r="AD167" s="322"/>
      <c r="AE167" s="322"/>
      <c r="AF167" s="322"/>
    </row>
    <row r="168" spans="1:32" customFormat="1" x14ac:dyDescent="0.25">
      <c r="A168" s="30">
        <v>3552</v>
      </c>
      <c r="B168" s="17" t="s">
        <v>63</v>
      </c>
      <c r="C168" s="123"/>
      <c r="D168" s="124"/>
      <c r="E168" s="124">
        <v>1450</v>
      </c>
      <c r="F168" s="124">
        <v>1450</v>
      </c>
      <c r="G168" s="124">
        <v>1450</v>
      </c>
      <c r="H168" s="124">
        <v>1450</v>
      </c>
      <c r="I168" s="124">
        <v>1450</v>
      </c>
      <c r="J168" s="26"/>
      <c r="K168" s="13"/>
      <c r="L168" s="13"/>
      <c r="M168" s="13">
        <v>5045</v>
      </c>
      <c r="N168" s="13">
        <f t="shared" si="44"/>
        <v>5045</v>
      </c>
      <c r="O168" s="14">
        <v>5761</v>
      </c>
      <c r="P168" s="14">
        <v>5099</v>
      </c>
      <c r="Q168" s="14">
        <v>5101</v>
      </c>
      <c r="R168" s="14">
        <v>5017</v>
      </c>
      <c r="S168" s="26"/>
      <c r="T168" s="15">
        <f t="shared" si="45"/>
        <v>0</v>
      </c>
      <c r="U168" s="15">
        <f t="shared" si="45"/>
        <v>0</v>
      </c>
      <c r="V168" s="15">
        <f t="shared" si="23"/>
        <v>7315250</v>
      </c>
      <c r="W168" s="15">
        <f t="shared" si="46"/>
        <v>7315250</v>
      </c>
      <c r="X168" s="15">
        <f t="shared" si="25"/>
        <v>8353450</v>
      </c>
      <c r="Y168" s="15">
        <f t="shared" si="25"/>
        <v>7393550</v>
      </c>
      <c r="Z168" s="15">
        <f t="shared" si="25"/>
        <v>7396450</v>
      </c>
      <c r="AA168" s="29">
        <f t="shared" si="25"/>
        <v>7274650</v>
      </c>
      <c r="AB168" s="324"/>
      <c r="AC168" s="324"/>
      <c r="AD168" s="324"/>
      <c r="AE168" s="324"/>
      <c r="AF168" s="324"/>
    </row>
    <row r="169" spans="1:32" customFormat="1" x14ac:dyDescent="0.25">
      <c r="A169" s="30">
        <v>3553</v>
      </c>
      <c r="B169" s="17" t="s">
        <v>71</v>
      </c>
      <c r="C169" s="123"/>
      <c r="D169" s="124"/>
      <c r="E169" s="124">
        <v>2405</v>
      </c>
      <c r="F169" s="124">
        <v>2405</v>
      </c>
      <c r="G169" s="124">
        <v>2405</v>
      </c>
      <c r="H169" s="124">
        <v>2405</v>
      </c>
      <c r="I169" s="124">
        <v>2405</v>
      </c>
      <c r="J169" s="26"/>
      <c r="K169" s="13"/>
      <c r="L169" s="13"/>
      <c r="M169" s="13">
        <v>3375</v>
      </c>
      <c r="N169" s="13">
        <f t="shared" si="44"/>
        <v>3375</v>
      </c>
      <c r="O169" s="14">
        <v>3837</v>
      </c>
      <c r="P169" s="14">
        <v>3839</v>
      </c>
      <c r="Q169" s="14">
        <v>3445</v>
      </c>
      <c r="R169" s="14">
        <v>2976</v>
      </c>
      <c r="S169" s="26"/>
      <c r="T169" s="15">
        <f t="shared" si="45"/>
        <v>0</v>
      </c>
      <c r="U169" s="15">
        <f t="shared" si="45"/>
        <v>0</v>
      </c>
      <c r="V169" s="15">
        <f t="shared" si="23"/>
        <v>8116875</v>
      </c>
      <c r="W169" s="15">
        <f t="shared" si="46"/>
        <v>8116875</v>
      </c>
      <c r="X169" s="15">
        <f t="shared" si="25"/>
        <v>9227985</v>
      </c>
      <c r="Y169" s="15">
        <f t="shared" si="25"/>
        <v>9232795</v>
      </c>
      <c r="Z169" s="15">
        <f t="shared" si="25"/>
        <v>8285225</v>
      </c>
      <c r="AA169" s="29">
        <f t="shared" si="25"/>
        <v>7157280</v>
      </c>
      <c r="AB169" s="324"/>
      <c r="AC169" s="324"/>
      <c r="AD169" s="324"/>
      <c r="AE169" s="324"/>
      <c r="AF169" s="324"/>
    </row>
    <row r="170" spans="1:32" customFormat="1" x14ac:dyDescent="0.25">
      <c r="A170" s="30">
        <v>3554</v>
      </c>
      <c r="B170" s="17" t="s">
        <v>65</v>
      </c>
      <c r="C170" s="123"/>
      <c r="D170" s="124"/>
      <c r="E170" s="124">
        <v>75</v>
      </c>
      <c r="F170" s="124">
        <v>75</v>
      </c>
      <c r="G170" s="124">
        <v>75</v>
      </c>
      <c r="H170" s="124">
        <v>75</v>
      </c>
      <c r="I170" s="124">
        <v>75</v>
      </c>
      <c r="J170" s="26"/>
      <c r="K170" s="13"/>
      <c r="L170" s="13"/>
      <c r="M170" s="13">
        <v>818</v>
      </c>
      <c r="N170" s="13">
        <f t="shared" si="44"/>
        <v>818</v>
      </c>
      <c r="O170" s="14">
        <v>1039</v>
      </c>
      <c r="P170" s="14">
        <v>1103</v>
      </c>
      <c r="Q170" s="14">
        <v>1204</v>
      </c>
      <c r="R170" s="14">
        <v>1346</v>
      </c>
      <c r="S170" s="26"/>
      <c r="T170" s="15">
        <f t="shared" si="45"/>
        <v>0</v>
      </c>
      <c r="U170" s="15">
        <f t="shared" si="45"/>
        <v>0</v>
      </c>
      <c r="V170" s="15">
        <f t="shared" si="23"/>
        <v>61350</v>
      </c>
      <c r="W170" s="15">
        <f t="shared" si="46"/>
        <v>61350</v>
      </c>
      <c r="X170" s="15">
        <f t="shared" si="25"/>
        <v>77925</v>
      </c>
      <c r="Y170" s="15">
        <f t="shared" si="25"/>
        <v>82725</v>
      </c>
      <c r="Z170" s="15">
        <f t="shared" si="25"/>
        <v>90300</v>
      </c>
      <c r="AA170" s="29">
        <f t="shared" si="25"/>
        <v>100950</v>
      </c>
      <c r="AB170" s="324"/>
      <c r="AC170" s="324"/>
      <c r="AD170" s="324"/>
      <c r="AE170" s="324"/>
      <c r="AF170" s="324"/>
    </row>
    <row r="171" spans="1:32" customFormat="1" x14ac:dyDescent="0.25">
      <c r="A171" s="30">
        <v>3555</v>
      </c>
      <c r="B171" s="17" t="s">
        <v>66</v>
      </c>
      <c r="C171" s="123"/>
      <c r="D171" s="124"/>
      <c r="E171" s="123">
        <v>75</v>
      </c>
      <c r="F171" s="123">
        <v>75</v>
      </c>
      <c r="G171" s="123">
        <v>75</v>
      </c>
      <c r="H171" s="123">
        <v>75</v>
      </c>
      <c r="I171" s="123">
        <v>75</v>
      </c>
      <c r="J171" s="26"/>
      <c r="K171" s="13"/>
      <c r="L171" s="13"/>
      <c r="M171" s="13">
        <v>555</v>
      </c>
      <c r="N171" s="13">
        <f t="shared" si="44"/>
        <v>555</v>
      </c>
      <c r="O171" s="14">
        <v>634</v>
      </c>
      <c r="P171" s="14">
        <v>561</v>
      </c>
      <c r="Q171" s="14">
        <v>562</v>
      </c>
      <c r="R171" s="14">
        <v>552</v>
      </c>
      <c r="S171" s="26"/>
      <c r="T171" s="15">
        <f t="shared" si="45"/>
        <v>0</v>
      </c>
      <c r="U171" s="15">
        <f t="shared" si="45"/>
        <v>0</v>
      </c>
      <c r="V171" s="15">
        <f t="shared" si="23"/>
        <v>41625</v>
      </c>
      <c r="W171" s="15">
        <f t="shared" si="46"/>
        <v>41625</v>
      </c>
      <c r="X171" s="15">
        <f t="shared" si="25"/>
        <v>47550</v>
      </c>
      <c r="Y171" s="15">
        <f t="shared" si="25"/>
        <v>42075</v>
      </c>
      <c r="Z171" s="15">
        <f t="shared" si="25"/>
        <v>42150</v>
      </c>
      <c r="AA171" s="29">
        <f t="shared" si="25"/>
        <v>41400</v>
      </c>
      <c r="AB171" s="324"/>
      <c r="AC171" s="324"/>
      <c r="AD171" s="324"/>
      <c r="AE171" s="324"/>
      <c r="AF171" s="324"/>
    </row>
    <row r="172" spans="1:32" customFormat="1" x14ac:dyDescent="0.25">
      <c r="A172" s="30">
        <v>3556</v>
      </c>
      <c r="B172" s="17" t="s">
        <v>67</v>
      </c>
      <c r="C172" s="123"/>
      <c r="D172" s="124"/>
      <c r="E172" s="123">
        <v>75</v>
      </c>
      <c r="F172" s="123">
        <v>75</v>
      </c>
      <c r="G172" s="123">
        <v>75</v>
      </c>
      <c r="H172" s="123">
        <v>75</v>
      </c>
      <c r="I172" s="123">
        <v>75</v>
      </c>
      <c r="J172" s="26"/>
      <c r="K172" s="13"/>
      <c r="L172" s="13"/>
      <c r="M172" s="13">
        <v>374</v>
      </c>
      <c r="N172" s="13">
        <f t="shared" si="44"/>
        <v>374</v>
      </c>
      <c r="O172" s="14">
        <v>425</v>
      </c>
      <c r="P172" s="14">
        <v>426</v>
      </c>
      <c r="Q172" s="14">
        <v>382</v>
      </c>
      <c r="R172" s="14">
        <v>330</v>
      </c>
      <c r="S172" s="26"/>
      <c r="T172" s="15">
        <f t="shared" si="45"/>
        <v>0</v>
      </c>
      <c r="U172" s="15">
        <f t="shared" si="45"/>
        <v>0</v>
      </c>
      <c r="V172" s="15">
        <f t="shared" si="23"/>
        <v>28050</v>
      </c>
      <c r="W172" s="15">
        <f t="shared" si="46"/>
        <v>28050</v>
      </c>
      <c r="X172" s="15">
        <f t="shared" si="25"/>
        <v>31875</v>
      </c>
      <c r="Y172" s="15">
        <f t="shared" si="25"/>
        <v>31950</v>
      </c>
      <c r="Z172" s="15">
        <f t="shared" si="25"/>
        <v>28650</v>
      </c>
      <c r="AA172" s="29">
        <f t="shared" si="25"/>
        <v>24750</v>
      </c>
      <c r="AB172" s="324"/>
      <c r="AC172" s="324"/>
      <c r="AD172" s="324"/>
      <c r="AE172" s="324"/>
      <c r="AF172" s="324"/>
    </row>
    <row r="173" spans="1:32" customFormat="1" x14ac:dyDescent="0.25">
      <c r="A173" s="30">
        <v>3557</v>
      </c>
      <c r="B173" s="17" t="s">
        <v>68</v>
      </c>
      <c r="C173" s="123"/>
      <c r="D173" s="124"/>
      <c r="E173" s="123">
        <v>700</v>
      </c>
      <c r="F173" s="123">
        <v>700</v>
      </c>
      <c r="G173" s="123">
        <v>700</v>
      </c>
      <c r="H173" s="123">
        <v>700</v>
      </c>
      <c r="I173" s="123">
        <v>700</v>
      </c>
      <c r="J173" s="26"/>
      <c r="K173" s="13"/>
      <c r="L173" s="13"/>
      <c r="M173" s="13">
        <v>0</v>
      </c>
      <c r="N173" s="13">
        <f t="shared" si="44"/>
        <v>0</v>
      </c>
      <c r="O173" s="14">
        <v>1</v>
      </c>
      <c r="P173" s="14">
        <v>1</v>
      </c>
      <c r="Q173" s="14">
        <v>1</v>
      </c>
      <c r="R173" s="14">
        <v>1</v>
      </c>
      <c r="S173" s="26"/>
      <c r="T173" s="15">
        <f t="shared" si="45"/>
        <v>0</v>
      </c>
      <c r="U173" s="15">
        <f t="shared" si="45"/>
        <v>0</v>
      </c>
      <c r="V173" s="15">
        <f t="shared" si="23"/>
        <v>0</v>
      </c>
      <c r="W173" s="15">
        <f t="shared" si="46"/>
        <v>0</v>
      </c>
      <c r="X173" s="15">
        <f t="shared" si="25"/>
        <v>700</v>
      </c>
      <c r="Y173" s="15">
        <f t="shared" si="25"/>
        <v>700</v>
      </c>
      <c r="Z173" s="15">
        <f t="shared" si="25"/>
        <v>700</v>
      </c>
      <c r="AA173" s="29">
        <f t="shared" si="25"/>
        <v>700</v>
      </c>
      <c r="AB173" s="324"/>
      <c r="AC173" s="324"/>
      <c r="AD173" s="324"/>
      <c r="AE173" s="324"/>
      <c r="AF173" s="324"/>
    </row>
    <row r="174" spans="1:32" customFormat="1" x14ac:dyDescent="0.25">
      <c r="A174" s="30">
        <v>3558</v>
      </c>
      <c r="B174" s="17" t="s">
        <v>69</v>
      </c>
      <c r="C174" s="123"/>
      <c r="D174" s="124"/>
      <c r="E174" s="123">
        <v>1640</v>
      </c>
      <c r="F174" s="123">
        <v>1640</v>
      </c>
      <c r="G174" s="123">
        <v>1640</v>
      </c>
      <c r="H174" s="123">
        <v>1640</v>
      </c>
      <c r="I174" s="123">
        <v>1640</v>
      </c>
      <c r="J174" s="26"/>
      <c r="K174" s="13"/>
      <c r="L174" s="13"/>
      <c r="M174" s="13">
        <v>57</v>
      </c>
      <c r="N174" s="13">
        <f t="shared" si="44"/>
        <v>57</v>
      </c>
      <c r="O174" s="14">
        <v>69</v>
      </c>
      <c r="P174" s="14">
        <v>69</v>
      </c>
      <c r="Q174" s="14">
        <v>71</v>
      </c>
      <c r="R174" s="14">
        <v>74</v>
      </c>
      <c r="S174" s="26"/>
      <c r="T174" s="15">
        <f t="shared" si="45"/>
        <v>0</v>
      </c>
      <c r="U174" s="15">
        <f t="shared" si="45"/>
        <v>0</v>
      </c>
      <c r="V174" s="15">
        <f t="shared" si="23"/>
        <v>93480</v>
      </c>
      <c r="W174" s="15">
        <f t="shared" si="46"/>
        <v>93480</v>
      </c>
      <c r="X174" s="15">
        <f t="shared" si="25"/>
        <v>113160</v>
      </c>
      <c r="Y174" s="15">
        <f t="shared" si="25"/>
        <v>113160</v>
      </c>
      <c r="Z174" s="15">
        <f t="shared" si="25"/>
        <v>116440</v>
      </c>
      <c r="AA174" s="29">
        <f t="shared" si="25"/>
        <v>121360</v>
      </c>
      <c r="AB174" s="324"/>
      <c r="AC174" s="324"/>
      <c r="AD174" s="324"/>
      <c r="AE174" s="324"/>
      <c r="AF174" s="324"/>
    </row>
    <row r="175" spans="1:32" customFormat="1" x14ac:dyDescent="0.25">
      <c r="A175" s="325" t="s">
        <v>2</v>
      </c>
      <c r="B175" s="39"/>
      <c r="C175" s="123"/>
      <c r="D175" s="124"/>
      <c r="E175" s="124"/>
      <c r="F175" s="124"/>
      <c r="G175" s="124"/>
      <c r="H175" s="124"/>
      <c r="I175" s="124"/>
      <c r="J175" s="26"/>
      <c r="K175" s="13"/>
      <c r="L175" s="13"/>
      <c r="M175" s="13"/>
      <c r="N175" s="13"/>
      <c r="O175" s="58"/>
      <c r="P175" s="58"/>
      <c r="Q175" s="58"/>
      <c r="R175" s="58"/>
      <c r="S175" s="26"/>
      <c r="T175" s="15">
        <f>SUM(T167:T174)</f>
        <v>0</v>
      </c>
      <c r="U175" s="15">
        <f>SUM(U167:U174)</f>
        <v>0</v>
      </c>
      <c r="V175" s="15">
        <f>SUM(V167:V174)</f>
        <v>20136455</v>
      </c>
      <c r="W175" s="15">
        <f t="shared" ref="W175:AA175" si="47">SUM(W167:W174)</f>
        <v>20136455</v>
      </c>
      <c r="X175" s="15">
        <f t="shared" si="47"/>
        <v>23545145</v>
      </c>
      <c r="Y175" s="15">
        <f t="shared" si="47"/>
        <v>22937905</v>
      </c>
      <c r="Z175" s="15">
        <f t="shared" si="47"/>
        <v>22552290</v>
      </c>
      <c r="AA175" s="29">
        <f t="shared" si="47"/>
        <v>22092015</v>
      </c>
      <c r="AB175" s="324"/>
      <c r="AC175" s="324"/>
      <c r="AD175" s="324"/>
      <c r="AE175" s="324"/>
      <c r="AF175" s="324"/>
    </row>
    <row r="176" spans="1:32" customFormat="1" x14ac:dyDescent="0.25">
      <c r="A176" s="28">
        <v>1559</v>
      </c>
      <c r="B176" s="17" t="s">
        <v>201</v>
      </c>
      <c r="C176" s="318" t="s">
        <v>209</v>
      </c>
      <c r="D176" s="132" t="s">
        <v>209</v>
      </c>
      <c r="E176" s="132" t="s">
        <v>209</v>
      </c>
      <c r="F176" s="132" t="s">
        <v>209</v>
      </c>
      <c r="G176" s="132" t="s">
        <v>209</v>
      </c>
      <c r="H176" s="132" t="s">
        <v>209</v>
      </c>
      <c r="I176" s="132" t="s">
        <v>209</v>
      </c>
      <c r="J176" s="26"/>
      <c r="K176" s="118">
        <v>0</v>
      </c>
      <c r="L176" s="118">
        <v>865467</v>
      </c>
      <c r="M176" s="118">
        <v>865467</v>
      </c>
      <c r="N176" s="118">
        <f t="shared" si="44"/>
        <v>1730934</v>
      </c>
      <c r="O176" s="119">
        <v>1730934</v>
      </c>
      <c r="P176" s="119">
        <v>1730934</v>
      </c>
      <c r="Q176" s="119">
        <v>1730934</v>
      </c>
      <c r="R176" s="119">
        <v>1730934</v>
      </c>
      <c r="S176" s="26"/>
      <c r="T176" s="15">
        <f>K176</f>
        <v>0</v>
      </c>
      <c r="U176" s="15">
        <f>L176</f>
        <v>865467</v>
      </c>
      <c r="V176" s="15">
        <f>M176</f>
        <v>865467</v>
      </c>
      <c r="W176" s="15">
        <f t="shared" si="46"/>
        <v>1730934</v>
      </c>
      <c r="X176" s="15">
        <f>O176</f>
        <v>1730934</v>
      </c>
      <c r="Y176" s="15">
        <f>P176</f>
        <v>1730934</v>
      </c>
      <c r="Z176" s="15">
        <f>Q176</f>
        <v>1730934</v>
      </c>
      <c r="AA176" s="29">
        <f>R176</f>
        <v>1730934</v>
      </c>
      <c r="AB176" s="323"/>
      <c r="AC176" s="323"/>
      <c r="AD176" s="323"/>
      <c r="AE176" s="323"/>
      <c r="AF176" s="323"/>
    </row>
    <row r="177" spans="1:32" customFormat="1" x14ac:dyDescent="0.25">
      <c r="A177" s="31" t="s">
        <v>9</v>
      </c>
      <c r="B177" s="22"/>
      <c r="C177" s="123"/>
      <c r="D177" s="124"/>
      <c r="E177" s="124"/>
      <c r="F177" s="124"/>
      <c r="G177" s="124"/>
      <c r="H177" s="124"/>
      <c r="I177" s="124"/>
      <c r="J177" s="26"/>
      <c r="K177" s="13"/>
      <c r="L177" s="13"/>
      <c r="M177" s="13"/>
      <c r="N177" s="13"/>
      <c r="O177" s="58"/>
      <c r="P177" s="58"/>
      <c r="Q177" s="58"/>
      <c r="R177" s="58"/>
      <c r="S177" s="26"/>
      <c r="T177" s="15">
        <f>T153+T164+T175+T176</f>
        <v>39334905</v>
      </c>
      <c r="U177" s="15">
        <f>U153+U164+U175+U176</f>
        <v>589769587</v>
      </c>
      <c r="V177" s="15">
        <f t="shared" ref="V177:AA177" si="48">V153+V164+V175+V176</f>
        <v>106763717</v>
      </c>
      <c r="W177" s="15">
        <f t="shared" si="48"/>
        <v>735868209</v>
      </c>
      <c r="X177" s="15">
        <f t="shared" si="48"/>
        <v>908256629</v>
      </c>
      <c r="Y177" s="15">
        <f t="shared" si="48"/>
        <v>921228899</v>
      </c>
      <c r="Z177" s="15">
        <f t="shared" si="48"/>
        <v>932596749</v>
      </c>
      <c r="AA177" s="29">
        <f t="shared" si="48"/>
        <v>914509479</v>
      </c>
      <c r="AB177" s="326"/>
      <c r="AC177" s="326"/>
      <c r="AD177" s="326"/>
      <c r="AE177" s="326"/>
      <c r="AF177" s="326"/>
    </row>
    <row r="178" spans="1:32" customFormat="1" x14ac:dyDescent="0.25">
      <c r="A178" s="36"/>
      <c r="B178" s="22"/>
      <c r="C178" s="123"/>
      <c r="D178" s="124"/>
      <c r="E178" s="124"/>
      <c r="F178" s="124"/>
      <c r="G178" s="124"/>
      <c r="H178" s="124"/>
      <c r="I178" s="124"/>
      <c r="J178" s="26"/>
      <c r="K178" s="46"/>
      <c r="L178" s="46"/>
      <c r="M178" s="46"/>
      <c r="N178" s="46"/>
      <c r="O178" s="49"/>
      <c r="P178" s="49"/>
      <c r="Q178" s="49"/>
      <c r="R178" s="49"/>
      <c r="S178" s="26"/>
      <c r="T178" s="15"/>
      <c r="U178" s="15"/>
      <c r="V178" s="15"/>
      <c r="W178" s="15"/>
      <c r="X178" s="15"/>
      <c r="Y178" s="15"/>
      <c r="Z178" s="15"/>
      <c r="AA178" s="29"/>
    </row>
    <row r="179" spans="1:32" customFormat="1" x14ac:dyDescent="0.25">
      <c r="A179" s="31" t="s">
        <v>72</v>
      </c>
      <c r="B179" s="22"/>
      <c r="C179" s="123"/>
      <c r="D179" s="124"/>
      <c r="E179" s="124"/>
      <c r="F179" s="124"/>
      <c r="G179" s="124"/>
      <c r="H179" s="124"/>
      <c r="I179" s="124"/>
      <c r="J179" s="26"/>
      <c r="K179" s="46"/>
      <c r="L179" s="46"/>
      <c r="M179" s="46"/>
      <c r="N179" s="46"/>
      <c r="O179" s="49"/>
      <c r="P179" s="49"/>
      <c r="Q179" s="49"/>
      <c r="R179" s="49"/>
      <c r="S179" s="26"/>
      <c r="T179" s="15"/>
      <c r="U179" s="15"/>
      <c r="V179" s="15"/>
      <c r="W179" s="15"/>
      <c r="X179" s="15"/>
      <c r="Y179" s="15"/>
      <c r="Z179" s="15"/>
      <c r="AA179" s="29"/>
    </row>
    <row r="180" spans="1:32" customFormat="1" x14ac:dyDescent="0.25">
      <c r="A180" s="28">
        <v>1251</v>
      </c>
      <c r="B180" s="17" t="s">
        <v>73</v>
      </c>
      <c r="C180" s="121">
        <v>150</v>
      </c>
      <c r="D180" s="122">
        <v>150</v>
      </c>
      <c r="E180" s="122">
        <v>150</v>
      </c>
      <c r="F180" s="122">
        <v>150</v>
      </c>
      <c r="G180" s="122">
        <v>150</v>
      </c>
      <c r="H180" s="122">
        <v>150</v>
      </c>
      <c r="I180" s="122">
        <v>150</v>
      </c>
      <c r="J180" s="26"/>
      <c r="K180" s="13">
        <v>4056</v>
      </c>
      <c r="L180" s="13">
        <v>79317</v>
      </c>
      <c r="M180" s="13">
        <v>29293</v>
      </c>
      <c r="N180" s="13">
        <f t="shared" ref="N180:N184" si="49">K180+L180+M180</f>
        <v>112666</v>
      </c>
      <c r="O180" s="58">
        <v>108733</v>
      </c>
      <c r="P180" s="58">
        <v>127961</v>
      </c>
      <c r="Q180" s="58">
        <v>131219</v>
      </c>
      <c r="R180" s="58">
        <v>122357</v>
      </c>
      <c r="S180" s="26"/>
      <c r="T180" s="15">
        <f t="shared" ref="T180:T184" si="50">K180*C180</f>
        <v>608400</v>
      </c>
      <c r="U180" s="15">
        <f>L180*D180</f>
        <v>11897550</v>
      </c>
      <c r="V180" s="15">
        <f t="shared" ref="V180:V233" si="51">M180*E180</f>
        <v>4393950</v>
      </c>
      <c r="W180" s="15">
        <f t="shared" ref="W180:W184" si="52">SUM(T180:V180)</f>
        <v>16899900</v>
      </c>
      <c r="X180" s="15">
        <f t="shared" ref="X180:AA233" si="53">O180*F180</f>
        <v>16309950</v>
      </c>
      <c r="Y180" s="15">
        <f t="shared" si="53"/>
        <v>19194150</v>
      </c>
      <c r="Z180" s="15">
        <f t="shared" si="53"/>
        <v>19682850</v>
      </c>
      <c r="AA180" s="29">
        <f t="shared" si="53"/>
        <v>18353550</v>
      </c>
    </row>
    <row r="181" spans="1:32" customFormat="1" x14ac:dyDescent="0.25">
      <c r="A181" s="28">
        <v>1252</v>
      </c>
      <c r="B181" s="17" t="s">
        <v>74</v>
      </c>
      <c r="C181" s="121">
        <v>560</v>
      </c>
      <c r="D181" s="122">
        <v>570</v>
      </c>
      <c r="E181" s="122">
        <v>570</v>
      </c>
      <c r="F181" s="122">
        <v>570</v>
      </c>
      <c r="G181" s="122">
        <v>570</v>
      </c>
      <c r="H181" s="122">
        <v>570</v>
      </c>
      <c r="I181" s="122">
        <v>570</v>
      </c>
      <c r="J181" s="26"/>
      <c r="K181" s="13">
        <v>1676</v>
      </c>
      <c r="L181" s="13">
        <v>32769</v>
      </c>
      <c r="M181" s="13">
        <v>12102</v>
      </c>
      <c r="N181" s="13">
        <f t="shared" si="49"/>
        <v>46547</v>
      </c>
      <c r="O181" s="58">
        <v>44922</v>
      </c>
      <c r="P181" s="58">
        <v>52866</v>
      </c>
      <c r="Q181" s="58">
        <v>54212</v>
      </c>
      <c r="R181" s="58">
        <v>50551</v>
      </c>
      <c r="S181" s="26"/>
      <c r="T181" s="15">
        <f t="shared" si="50"/>
        <v>938560</v>
      </c>
      <c r="U181" s="15">
        <f>L181*D181</f>
        <v>18678330</v>
      </c>
      <c r="V181" s="15">
        <f t="shared" si="51"/>
        <v>6898140</v>
      </c>
      <c r="W181" s="15">
        <f t="shared" si="52"/>
        <v>26515030</v>
      </c>
      <c r="X181" s="15">
        <f t="shared" si="53"/>
        <v>25605540</v>
      </c>
      <c r="Y181" s="15">
        <f t="shared" si="53"/>
        <v>30133620</v>
      </c>
      <c r="Z181" s="15">
        <f t="shared" si="53"/>
        <v>30900840</v>
      </c>
      <c r="AA181" s="29">
        <f t="shared" si="53"/>
        <v>28814070</v>
      </c>
    </row>
    <row r="182" spans="1:32" customFormat="1" x14ac:dyDescent="0.25">
      <c r="A182" s="54">
        <v>1253</v>
      </c>
      <c r="B182" s="51" t="s">
        <v>75</v>
      </c>
      <c r="C182" s="327">
        <v>1270</v>
      </c>
      <c r="D182" s="122">
        <v>1290</v>
      </c>
      <c r="E182" s="122">
        <v>1290</v>
      </c>
      <c r="F182" s="122">
        <v>1290</v>
      </c>
      <c r="G182" s="122">
        <v>1290</v>
      </c>
      <c r="H182" s="122">
        <v>1290</v>
      </c>
      <c r="I182" s="122">
        <v>1290</v>
      </c>
      <c r="J182" s="26"/>
      <c r="K182" s="61">
        <v>1622</v>
      </c>
      <c r="L182" s="61">
        <v>31729</v>
      </c>
      <c r="M182" s="61">
        <v>11718</v>
      </c>
      <c r="N182" s="13">
        <f t="shared" si="49"/>
        <v>45069</v>
      </c>
      <c r="O182" s="60">
        <v>43496</v>
      </c>
      <c r="P182" s="60">
        <v>51188</v>
      </c>
      <c r="Q182" s="60">
        <v>52491</v>
      </c>
      <c r="R182" s="60">
        <v>48946</v>
      </c>
      <c r="S182" s="26"/>
      <c r="T182" s="52">
        <f t="shared" si="50"/>
        <v>2059940</v>
      </c>
      <c r="U182" s="52">
        <f>L182*D182</f>
        <v>40930410</v>
      </c>
      <c r="V182" s="52">
        <f t="shared" si="51"/>
        <v>15116220</v>
      </c>
      <c r="W182" s="15">
        <f t="shared" si="52"/>
        <v>58106570</v>
      </c>
      <c r="X182" s="52">
        <f t="shared" si="53"/>
        <v>56109840</v>
      </c>
      <c r="Y182" s="52">
        <f t="shared" si="53"/>
        <v>66032520</v>
      </c>
      <c r="Z182" s="52">
        <f t="shared" si="53"/>
        <v>67713390</v>
      </c>
      <c r="AA182" s="53">
        <f t="shared" si="53"/>
        <v>63140340</v>
      </c>
    </row>
    <row r="183" spans="1:32" customFormat="1" x14ac:dyDescent="0.25">
      <c r="A183" s="28">
        <v>1254</v>
      </c>
      <c r="B183" s="17" t="s">
        <v>76</v>
      </c>
      <c r="C183" s="121">
        <v>1980</v>
      </c>
      <c r="D183" s="122">
        <v>2010</v>
      </c>
      <c r="E183" s="122">
        <v>2010</v>
      </c>
      <c r="F183" s="122">
        <v>2010</v>
      </c>
      <c r="G183" s="122">
        <v>2010</v>
      </c>
      <c r="H183" s="122">
        <v>2010</v>
      </c>
      <c r="I183" s="122">
        <v>2010</v>
      </c>
      <c r="J183" s="26"/>
      <c r="K183" s="13">
        <v>107</v>
      </c>
      <c r="L183" s="13">
        <v>2092</v>
      </c>
      <c r="M183" s="13">
        <v>772</v>
      </c>
      <c r="N183" s="13">
        <f t="shared" si="49"/>
        <v>2971</v>
      </c>
      <c r="O183" s="58">
        <v>2867</v>
      </c>
      <c r="P183" s="58">
        <v>3374</v>
      </c>
      <c r="Q183" s="58">
        <v>3460</v>
      </c>
      <c r="R183" s="58">
        <v>3226</v>
      </c>
      <c r="S183" s="26"/>
      <c r="T183" s="15">
        <f t="shared" si="50"/>
        <v>211860</v>
      </c>
      <c r="U183" s="15">
        <f>L183*D183</f>
        <v>4204920</v>
      </c>
      <c r="V183" s="15">
        <f t="shared" si="51"/>
        <v>1551720</v>
      </c>
      <c r="W183" s="15">
        <f t="shared" si="52"/>
        <v>5968500</v>
      </c>
      <c r="X183" s="15">
        <f t="shared" si="53"/>
        <v>5762670</v>
      </c>
      <c r="Y183" s="15">
        <f t="shared" si="53"/>
        <v>6781740</v>
      </c>
      <c r="Z183" s="15">
        <f t="shared" si="53"/>
        <v>6954600</v>
      </c>
      <c r="AA183" s="29">
        <f t="shared" si="53"/>
        <v>6484260</v>
      </c>
    </row>
    <row r="184" spans="1:32" customFormat="1" x14ac:dyDescent="0.25">
      <c r="A184" s="28">
        <v>1255</v>
      </c>
      <c r="B184" s="17" t="s">
        <v>77</v>
      </c>
      <c r="C184" s="121">
        <v>2690</v>
      </c>
      <c r="D184" s="122">
        <v>2730</v>
      </c>
      <c r="E184" s="122">
        <v>2730</v>
      </c>
      <c r="F184" s="122">
        <v>2730</v>
      </c>
      <c r="G184" s="122">
        <v>2730</v>
      </c>
      <c r="H184" s="122">
        <v>2730</v>
      </c>
      <c r="I184" s="122">
        <v>2730</v>
      </c>
      <c r="J184" s="26"/>
      <c r="K184" s="13">
        <v>135</v>
      </c>
      <c r="L184" s="13">
        <v>2631</v>
      </c>
      <c r="M184" s="13">
        <v>972</v>
      </c>
      <c r="N184" s="13">
        <f t="shared" si="49"/>
        <v>3738</v>
      </c>
      <c r="O184" s="58">
        <v>3606</v>
      </c>
      <c r="P184" s="58">
        <v>4244</v>
      </c>
      <c r="Q184" s="58">
        <v>4352</v>
      </c>
      <c r="R184" s="58">
        <v>4058</v>
      </c>
      <c r="S184" s="26"/>
      <c r="T184" s="15">
        <f t="shared" si="50"/>
        <v>363150</v>
      </c>
      <c r="U184" s="15">
        <f>L184*D184</f>
        <v>7182630</v>
      </c>
      <c r="V184" s="15">
        <f t="shared" si="51"/>
        <v>2653560</v>
      </c>
      <c r="W184" s="15">
        <f t="shared" si="52"/>
        <v>10199340</v>
      </c>
      <c r="X184" s="15">
        <f t="shared" si="53"/>
        <v>9844380</v>
      </c>
      <c r="Y184" s="15">
        <f t="shared" si="53"/>
        <v>11586120</v>
      </c>
      <c r="Z184" s="15">
        <f t="shared" si="53"/>
        <v>11880960</v>
      </c>
      <c r="AA184" s="29">
        <f t="shared" si="53"/>
        <v>11078340</v>
      </c>
    </row>
    <row r="185" spans="1:32" customFormat="1" x14ac:dyDescent="0.25">
      <c r="A185" s="41" t="s">
        <v>72</v>
      </c>
      <c r="B185" s="22"/>
      <c r="C185" s="123"/>
      <c r="D185" s="124"/>
      <c r="E185" s="124"/>
      <c r="F185" s="124"/>
      <c r="G185" s="124"/>
      <c r="H185" s="124"/>
      <c r="I185" s="124"/>
      <c r="J185" s="26"/>
      <c r="K185" s="13"/>
      <c r="L185" s="13"/>
      <c r="M185" s="13"/>
      <c r="N185" s="13"/>
      <c r="O185" s="58"/>
      <c r="P185" s="58"/>
      <c r="Q185" s="58"/>
      <c r="R185" s="58"/>
      <c r="S185" s="26"/>
      <c r="T185" s="15">
        <f>SUM(T180:T184)</f>
        <v>4181910</v>
      </c>
      <c r="U185" s="15">
        <f>SUM(U180:U184)</f>
        <v>82893840</v>
      </c>
      <c r="V185" s="15">
        <f t="shared" ref="V185:AA185" si="54">SUM(V180:V184)</f>
        <v>30613590</v>
      </c>
      <c r="W185" s="15">
        <f t="shared" si="54"/>
        <v>117689340</v>
      </c>
      <c r="X185" s="15">
        <f t="shared" si="54"/>
        <v>113632380</v>
      </c>
      <c r="Y185" s="15">
        <f t="shared" si="54"/>
        <v>133728150</v>
      </c>
      <c r="Z185" s="15">
        <f t="shared" si="54"/>
        <v>137132640</v>
      </c>
      <c r="AA185" s="29">
        <f t="shared" si="54"/>
        <v>127870560</v>
      </c>
    </row>
    <row r="186" spans="1:32" customFormat="1" x14ac:dyDescent="0.25">
      <c r="A186" s="41"/>
      <c r="B186" s="22"/>
      <c r="C186" s="123"/>
      <c r="D186" s="124"/>
      <c r="E186" s="124"/>
      <c r="F186" s="124"/>
      <c r="G186" s="124"/>
      <c r="H186" s="124"/>
      <c r="I186" s="124"/>
      <c r="J186" s="26"/>
      <c r="K186" s="13"/>
      <c r="L186" s="13"/>
      <c r="M186" s="13"/>
      <c r="N186" s="13"/>
      <c r="O186" s="58"/>
      <c r="P186" s="58"/>
      <c r="Q186" s="58"/>
      <c r="R186" s="58"/>
      <c r="S186" s="26"/>
      <c r="T186" s="15"/>
      <c r="U186" s="15"/>
      <c r="V186" s="15"/>
      <c r="W186" s="15"/>
      <c r="X186" s="15"/>
      <c r="Y186" s="15"/>
      <c r="Z186" s="15"/>
      <c r="AA186" s="29"/>
    </row>
    <row r="187" spans="1:32" customFormat="1" x14ac:dyDescent="0.25">
      <c r="A187" s="41" t="s">
        <v>78</v>
      </c>
      <c r="B187" s="22"/>
      <c r="C187" s="123"/>
      <c r="D187" s="124"/>
      <c r="E187" s="124"/>
      <c r="F187" s="124"/>
      <c r="G187" s="124"/>
      <c r="H187" s="124"/>
      <c r="I187" s="124"/>
      <c r="J187" s="26"/>
      <c r="K187" s="13"/>
      <c r="L187" s="13"/>
      <c r="M187" s="13"/>
      <c r="N187" s="13"/>
      <c r="O187" s="58"/>
      <c r="P187" s="58"/>
      <c r="Q187" s="58"/>
      <c r="R187" s="58"/>
      <c r="S187" s="26"/>
      <c r="T187" s="15"/>
      <c r="U187" s="15"/>
      <c r="V187" s="15"/>
      <c r="W187" s="15"/>
      <c r="X187" s="15"/>
      <c r="Y187" s="15"/>
      <c r="Z187" s="15"/>
      <c r="AA187" s="29"/>
    </row>
    <row r="188" spans="1:32" customFormat="1" x14ac:dyDescent="0.25">
      <c r="A188" s="28">
        <v>2251</v>
      </c>
      <c r="B188" s="17" t="s">
        <v>73</v>
      </c>
      <c r="C188" s="123">
        <v>75</v>
      </c>
      <c r="D188" s="124">
        <v>75</v>
      </c>
      <c r="E188" s="124">
        <v>75</v>
      </c>
      <c r="F188" s="124">
        <v>75</v>
      </c>
      <c r="G188" s="124">
        <v>75</v>
      </c>
      <c r="H188" s="124">
        <v>75</v>
      </c>
      <c r="I188" s="124">
        <v>75</v>
      </c>
      <c r="J188" s="26"/>
      <c r="K188" s="13">
        <v>1011</v>
      </c>
      <c r="L188" s="13">
        <v>19774</v>
      </c>
      <c r="M188" s="13">
        <v>7303</v>
      </c>
      <c r="N188" s="13">
        <f t="shared" ref="N188:N192" si="55">K188+L188+M188</f>
        <v>28088</v>
      </c>
      <c r="O188" s="58">
        <v>27108</v>
      </c>
      <c r="P188" s="58">
        <v>31901</v>
      </c>
      <c r="Q188" s="58">
        <v>32713</v>
      </c>
      <c r="R188" s="58">
        <v>30504</v>
      </c>
      <c r="S188" s="26"/>
      <c r="T188" s="15">
        <f t="shared" ref="T188:T192" si="56">K188*C188</f>
        <v>75825</v>
      </c>
      <c r="U188" s="15">
        <f>L188*D188</f>
        <v>1483050</v>
      </c>
      <c r="V188" s="15">
        <f t="shared" si="51"/>
        <v>547725</v>
      </c>
      <c r="W188" s="15">
        <f t="shared" ref="W188:W192" si="57">SUM(T188:V188)</f>
        <v>2106600</v>
      </c>
      <c r="X188" s="15">
        <f t="shared" si="53"/>
        <v>2033100</v>
      </c>
      <c r="Y188" s="15">
        <f t="shared" si="53"/>
        <v>2392575</v>
      </c>
      <c r="Z188" s="15">
        <f t="shared" si="53"/>
        <v>2453475</v>
      </c>
      <c r="AA188" s="29">
        <f t="shared" si="53"/>
        <v>2287800</v>
      </c>
    </row>
    <row r="189" spans="1:32" customFormat="1" x14ac:dyDescent="0.25">
      <c r="A189" s="28">
        <v>2252</v>
      </c>
      <c r="B189" s="17" t="s">
        <v>74</v>
      </c>
      <c r="C189" s="123">
        <v>280</v>
      </c>
      <c r="D189" s="124">
        <v>285</v>
      </c>
      <c r="E189" s="124">
        <v>285</v>
      </c>
      <c r="F189" s="124">
        <v>285</v>
      </c>
      <c r="G189" s="124">
        <v>285</v>
      </c>
      <c r="H189" s="124">
        <v>285</v>
      </c>
      <c r="I189" s="124">
        <v>285</v>
      </c>
      <c r="J189" s="26"/>
      <c r="K189" s="13">
        <v>552</v>
      </c>
      <c r="L189" s="13">
        <v>10798</v>
      </c>
      <c r="M189" s="13">
        <v>3988</v>
      </c>
      <c r="N189" s="13">
        <f t="shared" si="55"/>
        <v>15338</v>
      </c>
      <c r="O189" s="58">
        <v>14802</v>
      </c>
      <c r="P189" s="58">
        <v>17420</v>
      </c>
      <c r="Q189" s="58">
        <v>17864</v>
      </c>
      <c r="R189" s="58">
        <v>16657</v>
      </c>
      <c r="S189" s="26"/>
      <c r="T189" s="15">
        <f t="shared" si="56"/>
        <v>154560</v>
      </c>
      <c r="U189" s="15">
        <f>L189*D189</f>
        <v>3077430</v>
      </c>
      <c r="V189" s="15">
        <f t="shared" si="51"/>
        <v>1136580</v>
      </c>
      <c r="W189" s="15">
        <f t="shared" si="57"/>
        <v>4368570</v>
      </c>
      <c r="X189" s="15">
        <f t="shared" si="53"/>
        <v>4218570</v>
      </c>
      <c r="Y189" s="15">
        <f t="shared" si="53"/>
        <v>4964700</v>
      </c>
      <c r="Z189" s="15">
        <f t="shared" si="53"/>
        <v>5091240</v>
      </c>
      <c r="AA189" s="29">
        <f t="shared" si="53"/>
        <v>4747245</v>
      </c>
    </row>
    <row r="190" spans="1:32" customFormat="1" x14ac:dyDescent="0.25">
      <c r="A190" s="28">
        <v>2253</v>
      </c>
      <c r="B190" s="17" t="s">
        <v>75</v>
      </c>
      <c r="C190" s="123">
        <v>635</v>
      </c>
      <c r="D190" s="124">
        <v>645</v>
      </c>
      <c r="E190" s="124">
        <v>645</v>
      </c>
      <c r="F190" s="124">
        <v>645</v>
      </c>
      <c r="G190" s="124">
        <v>645</v>
      </c>
      <c r="H190" s="124">
        <v>645</v>
      </c>
      <c r="I190" s="124">
        <v>645</v>
      </c>
      <c r="J190" s="26"/>
      <c r="K190" s="13">
        <v>798</v>
      </c>
      <c r="L190" s="13">
        <v>15599</v>
      </c>
      <c r="M190" s="13">
        <v>5761</v>
      </c>
      <c r="N190" s="13">
        <f t="shared" si="55"/>
        <v>22158</v>
      </c>
      <c r="O190" s="58">
        <v>21385</v>
      </c>
      <c r="P190" s="58">
        <v>25167</v>
      </c>
      <c r="Q190" s="58">
        <v>25807</v>
      </c>
      <c r="R190" s="58">
        <v>24064</v>
      </c>
      <c r="S190" s="26"/>
      <c r="T190" s="15">
        <f t="shared" si="56"/>
        <v>506730</v>
      </c>
      <c r="U190" s="15">
        <f>L190*D190</f>
        <v>10061355</v>
      </c>
      <c r="V190" s="15">
        <f t="shared" si="51"/>
        <v>3715845</v>
      </c>
      <c r="W190" s="15">
        <f t="shared" si="57"/>
        <v>14283930</v>
      </c>
      <c r="X190" s="15">
        <f t="shared" si="53"/>
        <v>13793325</v>
      </c>
      <c r="Y190" s="15">
        <f t="shared" si="53"/>
        <v>16232715</v>
      </c>
      <c r="Z190" s="15">
        <f t="shared" si="53"/>
        <v>16645515</v>
      </c>
      <c r="AA190" s="29">
        <f t="shared" si="53"/>
        <v>15521280</v>
      </c>
    </row>
    <row r="191" spans="1:32" customFormat="1" x14ac:dyDescent="0.25">
      <c r="A191" s="28">
        <v>2254</v>
      </c>
      <c r="B191" s="17" t="s">
        <v>76</v>
      </c>
      <c r="C191" s="123">
        <v>990</v>
      </c>
      <c r="D191" s="124">
        <v>1005</v>
      </c>
      <c r="E191" s="124">
        <v>1005</v>
      </c>
      <c r="F191" s="124">
        <v>1005</v>
      </c>
      <c r="G191" s="124">
        <v>1005</v>
      </c>
      <c r="H191" s="124">
        <v>1005</v>
      </c>
      <c r="I191" s="124">
        <v>1005</v>
      </c>
      <c r="J191" s="26"/>
      <c r="K191" s="13">
        <v>63</v>
      </c>
      <c r="L191" s="13">
        <v>1223</v>
      </c>
      <c r="M191" s="13">
        <v>452</v>
      </c>
      <c r="N191" s="13">
        <f t="shared" si="55"/>
        <v>1738</v>
      </c>
      <c r="O191" s="58">
        <v>1676</v>
      </c>
      <c r="P191" s="58">
        <v>1973</v>
      </c>
      <c r="Q191" s="58">
        <v>2023</v>
      </c>
      <c r="R191" s="58">
        <v>1886</v>
      </c>
      <c r="S191" s="26"/>
      <c r="T191" s="15">
        <f t="shared" si="56"/>
        <v>62370</v>
      </c>
      <c r="U191" s="15">
        <f>L191*D191</f>
        <v>1229115</v>
      </c>
      <c r="V191" s="15">
        <f t="shared" si="51"/>
        <v>454260</v>
      </c>
      <c r="W191" s="15">
        <f t="shared" si="57"/>
        <v>1745745</v>
      </c>
      <c r="X191" s="15">
        <f t="shared" si="53"/>
        <v>1684380</v>
      </c>
      <c r="Y191" s="15">
        <f t="shared" si="53"/>
        <v>1982865</v>
      </c>
      <c r="Z191" s="15">
        <f t="shared" si="53"/>
        <v>2033115</v>
      </c>
      <c r="AA191" s="29">
        <f t="shared" si="53"/>
        <v>1895430</v>
      </c>
    </row>
    <row r="192" spans="1:32" customFormat="1" x14ac:dyDescent="0.25">
      <c r="A192" s="28">
        <v>2255</v>
      </c>
      <c r="B192" s="17" t="s">
        <v>77</v>
      </c>
      <c r="C192" s="123">
        <v>1345</v>
      </c>
      <c r="D192" s="124">
        <v>1365</v>
      </c>
      <c r="E192" s="124">
        <v>1365</v>
      </c>
      <c r="F192" s="124">
        <v>1365</v>
      </c>
      <c r="G192" s="124">
        <v>1365</v>
      </c>
      <c r="H192" s="124">
        <v>1365</v>
      </c>
      <c r="I192" s="124">
        <v>1365</v>
      </c>
      <c r="J192" s="26"/>
      <c r="K192" s="13">
        <v>91</v>
      </c>
      <c r="L192" s="13">
        <v>1787</v>
      </c>
      <c r="M192" s="13">
        <v>660</v>
      </c>
      <c r="N192" s="13">
        <f t="shared" si="55"/>
        <v>2538</v>
      </c>
      <c r="O192" s="58">
        <v>2449</v>
      </c>
      <c r="P192" s="58">
        <v>2882</v>
      </c>
      <c r="Q192" s="58">
        <v>2956</v>
      </c>
      <c r="R192" s="58">
        <v>2756</v>
      </c>
      <c r="S192" s="26"/>
      <c r="T192" s="15">
        <f t="shared" si="56"/>
        <v>122395</v>
      </c>
      <c r="U192" s="15">
        <f>L192*D192</f>
        <v>2439255</v>
      </c>
      <c r="V192" s="15">
        <f t="shared" si="51"/>
        <v>900900</v>
      </c>
      <c r="W192" s="15">
        <f t="shared" si="57"/>
        <v>3462550</v>
      </c>
      <c r="X192" s="15">
        <f t="shared" si="53"/>
        <v>3342885</v>
      </c>
      <c r="Y192" s="15">
        <f t="shared" si="53"/>
        <v>3933930</v>
      </c>
      <c r="Z192" s="15">
        <f t="shared" si="53"/>
        <v>4034940</v>
      </c>
      <c r="AA192" s="29">
        <f t="shared" si="53"/>
        <v>3761940</v>
      </c>
    </row>
    <row r="193" spans="1:27" customFormat="1" x14ac:dyDescent="0.25">
      <c r="A193" s="41" t="s">
        <v>78</v>
      </c>
      <c r="B193" s="22"/>
      <c r="C193" s="123"/>
      <c r="D193" s="124"/>
      <c r="E193" s="124"/>
      <c r="F193" s="124"/>
      <c r="G193" s="124"/>
      <c r="H193" s="124"/>
      <c r="I193" s="124"/>
      <c r="J193" s="26"/>
      <c r="K193" s="13"/>
      <c r="L193" s="13"/>
      <c r="M193" s="13"/>
      <c r="N193" s="13"/>
      <c r="O193" s="58"/>
      <c r="P193" s="58"/>
      <c r="Q193" s="58"/>
      <c r="R193" s="58"/>
      <c r="S193" s="26"/>
      <c r="T193" s="15">
        <f>SUM(T188:T192)</f>
        <v>921880</v>
      </c>
      <c r="U193" s="15">
        <f>SUM(U188:U192)</f>
        <v>18290205</v>
      </c>
      <c r="V193" s="15">
        <f t="shared" ref="V193:AA193" si="58">SUM(V188:V192)</f>
        <v>6755310</v>
      </c>
      <c r="W193" s="15">
        <f t="shared" si="58"/>
        <v>25967395</v>
      </c>
      <c r="X193" s="15">
        <f t="shared" si="58"/>
        <v>25072260</v>
      </c>
      <c r="Y193" s="15">
        <f t="shared" si="58"/>
        <v>29506785</v>
      </c>
      <c r="Z193" s="15">
        <f t="shared" si="58"/>
        <v>30258285</v>
      </c>
      <c r="AA193" s="29">
        <f t="shared" si="58"/>
        <v>28213695</v>
      </c>
    </row>
    <row r="194" spans="1:27" customFormat="1" x14ac:dyDescent="0.25">
      <c r="A194" s="41"/>
      <c r="B194" s="22"/>
      <c r="C194" s="123"/>
      <c r="D194" s="124"/>
      <c r="E194" s="124"/>
      <c r="F194" s="124"/>
      <c r="G194" s="124"/>
      <c r="H194" s="124"/>
      <c r="I194" s="124"/>
      <c r="J194" s="26"/>
      <c r="K194" s="13"/>
      <c r="L194" s="13"/>
      <c r="M194" s="13"/>
      <c r="N194" s="13"/>
      <c r="O194" s="58"/>
      <c r="P194" s="58"/>
      <c r="Q194" s="58"/>
      <c r="R194" s="58"/>
      <c r="S194" s="26"/>
      <c r="T194" s="15"/>
      <c r="U194" s="15"/>
      <c r="V194" s="15"/>
      <c r="W194" s="15"/>
      <c r="X194" s="15"/>
      <c r="Y194" s="15"/>
      <c r="Z194" s="15"/>
      <c r="AA194" s="29"/>
    </row>
    <row r="195" spans="1:27" customFormat="1" x14ac:dyDescent="0.25">
      <c r="A195" s="41" t="s">
        <v>3</v>
      </c>
      <c r="B195" s="22"/>
      <c r="C195" s="123"/>
      <c r="D195" s="124"/>
      <c r="E195" s="124"/>
      <c r="F195" s="124"/>
      <c r="G195" s="124"/>
      <c r="H195" s="124"/>
      <c r="I195" s="124"/>
      <c r="J195" s="26"/>
      <c r="K195" s="13"/>
      <c r="L195" s="13"/>
      <c r="M195" s="13"/>
      <c r="N195" s="13"/>
      <c r="O195" s="58"/>
      <c r="P195" s="58"/>
      <c r="Q195" s="58"/>
      <c r="R195" s="58"/>
      <c r="S195" s="26"/>
      <c r="T195" s="15"/>
      <c r="U195" s="15"/>
      <c r="V195" s="15"/>
      <c r="W195" s="15"/>
      <c r="X195" s="15"/>
      <c r="Y195" s="15"/>
      <c r="Z195" s="15"/>
      <c r="AA195" s="29"/>
    </row>
    <row r="196" spans="1:27" customFormat="1" x14ac:dyDescent="0.25">
      <c r="A196" s="28">
        <v>3251</v>
      </c>
      <c r="B196" s="17" t="s">
        <v>73</v>
      </c>
      <c r="C196" s="123"/>
      <c r="D196" s="124"/>
      <c r="E196" s="124">
        <v>75</v>
      </c>
      <c r="F196" s="124">
        <v>75</v>
      </c>
      <c r="G196" s="124">
        <v>75</v>
      </c>
      <c r="H196" s="124">
        <v>75</v>
      </c>
      <c r="I196" s="124">
        <v>75</v>
      </c>
      <c r="J196" s="26"/>
      <c r="K196" s="13"/>
      <c r="L196" s="13"/>
      <c r="M196" s="13">
        <v>12619</v>
      </c>
      <c r="N196" s="13">
        <f t="shared" ref="N196:N200" si="59">K196+L196+M196</f>
        <v>12619</v>
      </c>
      <c r="O196" s="58">
        <v>12179</v>
      </c>
      <c r="P196" s="58">
        <v>14332</v>
      </c>
      <c r="Q196" s="58">
        <v>14697</v>
      </c>
      <c r="R196" s="58">
        <v>13705</v>
      </c>
      <c r="S196" s="26"/>
      <c r="T196" s="15">
        <f t="shared" ref="T196:U200" si="60">K196*C196</f>
        <v>0</v>
      </c>
      <c r="U196" s="15">
        <f t="shared" si="60"/>
        <v>0</v>
      </c>
      <c r="V196" s="15">
        <f t="shared" si="51"/>
        <v>946425</v>
      </c>
      <c r="W196" s="15">
        <f t="shared" ref="W196:W200" si="61">SUM(T196:V196)</f>
        <v>946425</v>
      </c>
      <c r="X196" s="15">
        <f t="shared" si="53"/>
        <v>913425</v>
      </c>
      <c r="Y196" s="15">
        <f t="shared" si="53"/>
        <v>1074900</v>
      </c>
      <c r="Z196" s="15">
        <f t="shared" si="53"/>
        <v>1102275</v>
      </c>
      <c r="AA196" s="29">
        <f t="shared" si="53"/>
        <v>1027875</v>
      </c>
    </row>
    <row r="197" spans="1:27" customFormat="1" x14ac:dyDescent="0.25">
      <c r="A197" s="28">
        <v>3252</v>
      </c>
      <c r="B197" s="17" t="s">
        <v>74</v>
      </c>
      <c r="C197" s="123"/>
      <c r="D197" s="124"/>
      <c r="E197" s="124">
        <v>285</v>
      </c>
      <c r="F197" s="124">
        <v>285</v>
      </c>
      <c r="G197" s="124">
        <v>285</v>
      </c>
      <c r="H197" s="124">
        <v>285</v>
      </c>
      <c r="I197" s="124">
        <v>285</v>
      </c>
      <c r="J197" s="26"/>
      <c r="K197" s="13"/>
      <c r="L197" s="13"/>
      <c r="M197" s="13">
        <v>6891</v>
      </c>
      <c r="N197" s="13">
        <f t="shared" si="59"/>
        <v>6891</v>
      </c>
      <c r="O197" s="58">
        <v>6650</v>
      </c>
      <c r="P197" s="58">
        <v>7826</v>
      </c>
      <c r="Q197" s="58">
        <v>8026</v>
      </c>
      <c r="R197" s="58">
        <v>7484</v>
      </c>
      <c r="S197" s="26"/>
      <c r="T197" s="15">
        <f t="shared" si="60"/>
        <v>0</v>
      </c>
      <c r="U197" s="15">
        <f t="shared" si="60"/>
        <v>0</v>
      </c>
      <c r="V197" s="15">
        <f t="shared" si="51"/>
        <v>1963935</v>
      </c>
      <c r="W197" s="15">
        <f t="shared" si="61"/>
        <v>1963935</v>
      </c>
      <c r="X197" s="15">
        <f t="shared" si="53"/>
        <v>1895250</v>
      </c>
      <c r="Y197" s="15">
        <f t="shared" si="53"/>
        <v>2230410</v>
      </c>
      <c r="Z197" s="15">
        <f t="shared" si="53"/>
        <v>2287410</v>
      </c>
      <c r="AA197" s="29">
        <f t="shared" si="53"/>
        <v>2132940</v>
      </c>
    </row>
    <row r="198" spans="1:27" customFormat="1" x14ac:dyDescent="0.25">
      <c r="A198" s="28">
        <v>3253</v>
      </c>
      <c r="B198" s="17" t="s">
        <v>75</v>
      </c>
      <c r="C198" s="123"/>
      <c r="D198" s="124"/>
      <c r="E198" s="124">
        <v>645</v>
      </c>
      <c r="F198" s="124">
        <v>645</v>
      </c>
      <c r="G198" s="124">
        <v>645</v>
      </c>
      <c r="H198" s="124">
        <v>645</v>
      </c>
      <c r="I198" s="124">
        <v>645</v>
      </c>
      <c r="J198" s="26"/>
      <c r="K198" s="13"/>
      <c r="L198" s="13"/>
      <c r="M198" s="13">
        <v>9955</v>
      </c>
      <c r="N198" s="13">
        <f t="shared" si="59"/>
        <v>9955</v>
      </c>
      <c r="O198" s="58">
        <v>9608</v>
      </c>
      <c r="P198" s="58">
        <v>11307</v>
      </c>
      <c r="Q198" s="58">
        <v>11595</v>
      </c>
      <c r="R198" s="58">
        <v>10812</v>
      </c>
      <c r="S198" s="26"/>
      <c r="T198" s="15">
        <f t="shared" si="60"/>
        <v>0</v>
      </c>
      <c r="U198" s="15">
        <f t="shared" si="60"/>
        <v>0</v>
      </c>
      <c r="V198" s="15">
        <f t="shared" si="51"/>
        <v>6420975</v>
      </c>
      <c r="W198" s="15">
        <f t="shared" si="61"/>
        <v>6420975</v>
      </c>
      <c r="X198" s="15">
        <f t="shared" si="53"/>
        <v>6197160</v>
      </c>
      <c r="Y198" s="15">
        <f t="shared" si="53"/>
        <v>7293015</v>
      </c>
      <c r="Z198" s="15">
        <f t="shared" si="53"/>
        <v>7478775</v>
      </c>
      <c r="AA198" s="29">
        <f t="shared" si="53"/>
        <v>6973740</v>
      </c>
    </row>
    <row r="199" spans="1:27" customFormat="1" x14ac:dyDescent="0.25">
      <c r="A199" s="28">
        <v>3254</v>
      </c>
      <c r="B199" s="17" t="s">
        <v>76</v>
      </c>
      <c r="C199" s="123"/>
      <c r="D199" s="124"/>
      <c r="E199" s="124">
        <v>1005</v>
      </c>
      <c r="F199" s="124">
        <v>1005</v>
      </c>
      <c r="G199" s="124">
        <v>1005</v>
      </c>
      <c r="H199" s="124">
        <v>1005</v>
      </c>
      <c r="I199" s="124">
        <v>1005</v>
      </c>
      <c r="J199" s="26"/>
      <c r="K199" s="13"/>
      <c r="L199" s="13"/>
      <c r="M199" s="13">
        <v>780</v>
      </c>
      <c r="N199" s="13">
        <f t="shared" si="59"/>
        <v>780</v>
      </c>
      <c r="O199" s="58">
        <v>753</v>
      </c>
      <c r="P199" s="58">
        <v>886</v>
      </c>
      <c r="Q199" s="58">
        <v>909</v>
      </c>
      <c r="R199" s="58">
        <v>847</v>
      </c>
      <c r="S199" s="26"/>
      <c r="T199" s="15">
        <f t="shared" si="60"/>
        <v>0</v>
      </c>
      <c r="U199" s="15">
        <f t="shared" si="60"/>
        <v>0</v>
      </c>
      <c r="V199" s="15">
        <f t="shared" si="51"/>
        <v>783900</v>
      </c>
      <c r="W199" s="15">
        <f t="shared" si="61"/>
        <v>783900</v>
      </c>
      <c r="X199" s="15">
        <f t="shared" si="53"/>
        <v>756765</v>
      </c>
      <c r="Y199" s="15">
        <f t="shared" si="53"/>
        <v>890430</v>
      </c>
      <c r="Z199" s="15">
        <f t="shared" si="53"/>
        <v>913545</v>
      </c>
      <c r="AA199" s="29">
        <f t="shared" si="53"/>
        <v>851235</v>
      </c>
    </row>
    <row r="200" spans="1:27" customFormat="1" x14ac:dyDescent="0.25">
      <c r="A200" s="28">
        <v>3255</v>
      </c>
      <c r="B200" s="17" t="s">
        <v>77</v>
      </c>
      <c r="C200" s="123"/>
      <c r="D200" s="124"/>
      <c r="E200" s="124">
        <v>1365</v>
      </c>
      <c r="F200" s="124">
        <v>1365</v>
      </c>
      <c r="G200" s="124">
        <v>1365</v>
      </c>
      <c r="H200" s="124">
        <v>1365</v>
      </c>
      <c r="I200" s="124">
        <v>1365</v>
      </c>
      <c r="J200" s="26"/>
      <c r="K200" s="13"/>
      <c r="L200" s="13"/>
      <c r="M200" s="13">
        <v>1140</v>
      </c>
      <c r="N200" s="13">
        <f t="shared" si="59"/>
        <v>1140</v>
      </c>
      <c r="O200" s="58">
        <v>1100</v>
      </c>
      <c r="P200" s="58">
        <v>1295</v>
      </c>
      <c r="Q200" s="58">
        <v>1328</v>
      </c>
      <c r="R200" s="58">
        <v>1238</v>
      </c>
      <c r="S200" s="26"/>
      <c r="T200" s="15">
        <f t="shared" si="60"/>
        <v>0</v>
      </c>
      <c r="U200" s="15">
        <f t="shared" si="60"/>
        <v>0</v>
      </c>
      <c r="V200" s="15">
        <f t="shared" si="51"/>
        <v>1556100</v>
      </c>
      <c r="W200" s="15">
        <f t="shared" si="61"/>
        <v>1556100</v>
      </c>
      <c r="X200" s="15">
        <f t="shared" si="53"/>
        <v>1501500</v>
      </c>
      <c r="Y200" s="15">
        <f t="shared" si="53"/>
        <v>1767675</v>
      </c>
      <c r="Z200" s="15">
        <f t="shared" si="53"/>
        <v>1812720</v>
      </c>
      <c r="AA200" s="29">
        <f t="shared" si="53"/>
        <v>1689870</v>
      </c>
    </row>
    <row r="201" spans="1:27" customFormat="1" x14ac:dyDescent="0.25">
      <c r="A201" s="41" t="s">
        <v>3</v>
      </c>
      <c r="B201" s="22"/>
      <c r="C201" s="123"/>
      <c r="D201" s="124"/>
      <c r="E201" s="124"/>
      <c r="F201" s="124"/>
      <c r="G201" s="124"/>
      <c r="H201" s="124"/>
      <c r="I201" s="124"/>
      <c r="J201" s="26"/>
      <c r="K201" s="46"/>
      <c r="L201" s="46"/>
      <c r="M201" s="46"/>
      <c r="N201" s="46"/>
      <c r="O201" s="48"/>
      <c r="P201" s="48"/>
      <c r="Q201" s="48"/>
      <c r="R201" s="48"/>
      <c r="S201" s="26"/>
      <c r="T201" s="15">
        <f>SUM(T196:T200)</f>
        <v>0</v>
      </c>
      <c r="U201" s="15">
        <f>SUM(U196:U200)</f>
        <v>0</v>
      </c>
      <c r="V201" s="15">
        <f>SUM(V196:V200)</f>
        <v>11671335</v>
      </c>
      <c r="W201" s="15">
        <f t="shared" ref="W201:AA201" si="62">SUM(W196:W200)</f>
        <v>11671335</v>
      </c>
      <c r="X201" s="15">
        <f t="shared" si="62"/>
        <v>11264100</v>
      </c>
      <c r="Y201" s="15">
        <f t="shared" si="62"/>
        <v>13256430</v>
      </c>
      <c r="Z201" s="15">
        <f t="shared" si="62"/>
        <v>13594725</v>
      </c>
      <c r="AA201" s="29">
        <f t="shared" si="62"/>
        <v>12675660</v>
      </c>
    </row>
    <row r="202" spans="1:27" customFormat="1" x14ac:dyDescent="0.25">
      <c r="A202" s="41" t="s">
        <v>79</v>
      </c>
      <c r="B202" s="22"/>
      <c r="C202" s="123"/>
      <c r="D202" s="124"/>
      <c r="E202" s="124"/>
      <c r="F202" s="124"/>
      <c r="G202" s="124"/>
      <c r="H202" s="124"/>
      <c r="I202" s="124"/>
      <c r="J202" s="26"/>
      <c r="K202" s="46"/>
      <c r="L202" s="46"/>
      <c r="M202" s="46"/>
      <c r="N202" s="46"/>
      <c r="O202" s="48"/>
      <c r="P202" s="48"/>
      <c r="Q202" s="48"/>
      <c r="R202" s="48"/>
      <c r="S202" s="26"/>
      <c r="T202" s="15">
        <f>T185+T193+T201</f>
        <v>5103790</v>
      </c>
      <c r="U202" s="15">
        <f>U185+U193+U201</f>
        <v>101184045</v>
      </c>
      <c r="V202" s="15">
        <f t="shared" ref="V202:AA202" si="63">V185+V193+V201</f>
        <v>49040235</v>
      </c>
      <c r="W202" s="15">
        <f t="shared" si="63"/>
        <v>155328070</v>
      </c>
      <c r="X202" s="15">
        <f t="shared" si="63"/>
        <v>149968740</v>
      </c>
      <c r="Y202" s="15">
        <f t="shared" si="63"/>
        <v>176491365</v>
      </c>
      <c r="Z202" s="15">
        <f t="shared" si="63"/>
        <v>180985650</v>
      </c>
      <c r="AA202" s="29">
        <f t="shared" si="63"/>
        <v>168759915</v>
      </c>
    </row>
    <row r="203" spans="1:27" customFormat="1" x14ac:dyDescent="0.25">
      <c r="A203" s="41"/>
      <c r="B203" s="22"/>
      <c r="C203" s="123"/>
      <c r="D203" s="124"/>
      <c r="E203" s="124"/>
      <c r="F203" s="124"/>
      <c r="G203" s="124"/>
      <c r="H203" s="124"/>
      <c r="I203" s="124"/>
      <c r="J203" s="26"/>
      <c r="K203" s="46"/>
      <c r="L203" s="46"/>
      <c r="M203" s="46"/>
      <c r="N203" s="46"/>
      <c r="O203" s="48"/>
      <c r="P203" s="48"/>
      <c r="Q203" s="48"/>
      <c r="R203" s="48"/>
      <c r="S203" s="26"/>
      <c r="T203" s="15"/>
      <c r="U203" s="15"/>
      <c r="V203" s="15"/>
      <c r="W203" s="15"/>
      <c r="X203" s="15"/>
      <c r="Y203" s="15"/>
      <c r="Z203" s="15"/>
      <c r="AA203" s="29"/>
    </row>
    <row r="204" spans="1:27" customFormat="1" x14ac:dyDescent="0.25">
      <c r="A204" s="41" t="s">
        <v>192</v>
      </c>
      <c r="B204" s="22"/>
      <c r="C204" s="123"/>
      <c r="D204" s="124"/>
      <c r="E204" s="124"/>
      <c r="F204" s="124"/>
      <c r="G204" s="124"/>
      <c r="H204" s="124"/>
      <c r="I204" s="124"/>
      <c r="J204" s="26"/>
      <c r="K204" s="46"/>
      <c r="L204" s="46"/>
      <c r="M204" s="46"/>
      <c r="N204" s="46"/>
      <c r="O204" s="48"/>
      <c r="P204" s="48"/>
      <c r="Q204" s="48"/>
      <c r="R204" s="48"/>
      <c r="S204" s="26"/>
      <c r="T204" s="15"/>
      <c r="U204" s="15"/>
      <c r="V204" s="15"/>
      <c r="W204" s="15"/>
      <c r="X204" s="15"/>
      <c r="Y204" s="15"/>
      <c r="Z204" s="15"/>
      <c r="AA204" s="29"/>
    </row>
    <row r="205" spans="1:27" customFormat="1" x14ac:dyDescent="0.25">
      <c r="A205" s="28">
        <v>1401</v>
      </c>
      <c r="B205" s="17" t="s">
        <v>80</v>
      </c>
      <c r="C205" s="121">
        <v>620</v>
      </c>
      <c r="D205" s="122">
        <v>630</v>
      </c>
      <c r="E205" s="122">
        <v>630</v>
      </c>
      <c r="F205" s="122">
        <v>630</v>
      </c>
      <c r="G205" s="122">
        <v>630</v>
      </c>
      <c r="H205" s="122">
        <v>630</v>
      </c>
      <c r="I205" s="122">
        <v>630</v>
      </c>
      <c r="J205" s="26"/>
      <c r="K205" s="13">
        <v>1695</v>
      </c>
      <c r="L205" s="13">
        <v>24329</v>
      </c>
      <c r="M205" s="13">
        <v>3543</v>
      </c>
      <c r="N205" s="13">
        <f t="shared" ref="N205:N214" si="64">K205+L205+M205</f>
        <v>29567</v>
      </c>
      <c r="O205" s="58">
        <v>31660</v>
      </c>
      <c r="P205" s="58">
        <v>33533</v>
      </c>
      <c r="Q205" s="58">
        <v>34387</v>
      </c>
      <c r="R205" s="58">
        <v>33400</v>
      </c>
      <c r="S205" s="26"/>
      <c r="T205" s="15">
        <f t="shared" ref="T205:V214" si="65">K205*C205</f>
        <v>1050900</v>
      </c>
      <c r="U205" s="15">
        <f t="shared" si="65"/>
        <v>15327270</v>
      </c>
      <c r="V205" s="15">
        <f t="shared" si="51"/>
        <v>2232090</v>
      </c>
      <c r="W205" s="15">
        <f t="shared" ref="W205:W214" si="66">SUM(T205:V205)</f>
        <v>18610260</v>
      </c>
      <c r="X205" s="15">
        <f t="shared" si="53"/>
        <v>19945800</v>
      </c>
      <c r="Y205" s="15">
        <f t="shared" si="53"/>
        <v>21125790</v>
      </c>
      <c r="Z205" s="15">
        <f t="shared" si="53"/>
        <v>21663810</v>
      </c>
      <c r="AA205" s="29">
        <f t="shared" si="53"/>
        <v>21042000</v>
      </c>
    </row>
    <row r="206" spans="1:27" customFormat="1" x14ac:dyDescent="0.25">
      <c r="A206" s="28">
        <v>1402</v>
      </c>
      <c r="B206" s="17" t="s">
        <v>81</v>
      </c>
      <c r="C206" s="121">
        <v>620</v>
      </c>
      <c r="D206" s="122">
        <v>630</v>
      </c>
      <c r="E206" s="122">
        <v>630</v>
      </c>
      <c r="F206" s="122">
        <v>630</v>
      </c>
      <c r="G206" s="122">
        <v>630</v>
      </c>
      <c r="H206" s="122">
        <v>630</v>
      </c>
      <c r="I206" s="122">
        <v>630</v>
      </c>
      <c r="J206" s="26"/>
      <c r="K206" s="13">
        <v>950</v>
      </c>
      <c r="L206" s="13">
        <v>14394</v>
      </c>
      <c r="M206" s="13">
        <v>2096</v>
      </c>
      <c r="N206" s="13">
        <f t="shared" si="64"/>
        <v>17440</v>
      </c>
      <c r="O206" s="58">
        <v>18731</v>
      </c>
      <c r="P206" s="58">
        <v>19839</v>
      </c>
      <c r="Q206" s="58">
        <v>20344</v>
      </c>
      <c r="R206" s="58">
        <v>19761</v>
      </c>
      <c r="S206" s="26"/>
      <c r="T206" s="15">
        <f t="shared" si="65"/>
        <v>589000</v>
      </c>
      <c r="U206" s="15">
        <f t="shared" si="65"/>
        <v>9068220</v>
      </c>
      <c r="V206" s="15">
        <f t="shared" si="51"/>
        <v>1320480</v>
      </c>
      <c r="W206" s="15">
        <f t="shared" si="66"/>
        <v>10977700</v>
      </c>
      <c r="X206" s="15">
        <f t="shared" si="53"/>
        <v>11800530</v>
      </c>
      <c r="Y206" s="15">
        <f t="shared" si="53"/>
        <v>12498570</v>
      </c>
      <c r="Z206" s="15">
        <f t="shared" si="53"/>
        <v>12816720</v>
      </c>
      <c r="AA206" s="29">
        <f t="shared" si="53"/>
        <v>12449430</v>
      </c>
    </row>
    <row r="207" spans="1:27" customFormat="1" x14ac:dyDescent="0.25">
      <c r="A207" s="30">
        <v>1403</v>
      </c>
      <c r="B207" s="17" t="s">
        <v>82</v>
      </c>
      <c r="C207" s="121">
        <v>1240</v>
      </c>
      <c r="D207" s="122">
        <v>1260</v>
      </c>
      <c r="E207" s="122">
        <v>1260</v>
      </c>
      <c r="F207" s="122">
        <v>1260</v>
      </c>
      <c r="G207" s="122">
        <v>1260</v>
      </c>
      <c r="H207" s="122">
        <v>1260</v>
      </c>
      <c r="I207" s="122">
        <v>1260</v>
      </c>
      <c r="J207" s="26"/>
      <c r="K207" s="13">
        <v>60</v>
      </c>
      <c r="L207" s="13">
        <v>916</v>
      </c>
      <c r="M207" s="13">
        <v>133</v>
      </c>
      <c r="N207" s="13">
        <f t="shared" si="64"/>
        <v>1109</v>
      </c>
      <c r="O207" s="58">
        <v>1193</v>
      </c>
      <c r="P207" s="58">
        <v>1263</v>
      </c>
      <c r="Q207" s="58">
        <v>1295</v>
      </c>
      <c r="R207" s="58">
        <v>1258</v>
      </c>
      <c r="S207" s="26"/>
      <c r="T207" s="15">
        <f t="shared" si="65"/>
        <v>74400</v>
      </c>
      <c r="U207" s="15">
        <f t="shared" si="65"/>
        <v>1154160</v>
      </c>
      <c r="V207" s="15">
        <f t="shared" si="51"/>
        <v>167580</v>
      </c>
      <c r="W207" s="15">
        <f t="shared" si="66"/>
        <v>1396140</v>
      </c>
      <c r="X207" s="15">
        <f t="shared" si="53"/>
        <v>1503180</v>
      </c>
      <c r="Y207" s="15">
        <f t="shared" si="53"/>
        <v>1591380</v>
      </c>
      <c r="Z207" s="15">
        <f t="shared" si="53"/>
        <v>1631700</v>
      </c>
      <c r="AA207" s="29">
        <f t="shared" si="53"/>
        <v>1585080</v>
      </c>
    </row>
    <row r="208" spans="1:27" customFormat="1" x14ac:dyDescent="0.25">
      <c r="A208" s="30">
        <v>1405</v>
      </c>
      <c r="B208" s="17" t="s">
        <v>184</v>
      </c>
      <c r="C208" s="121">
        <v>400</v>
      </c>
      <c r="D208" s="122">
        <v>400</v>
      </c>
      <c r="E208" s="122">
        <v>400</v>
      </c>
      <c r="F208" s="122">
        <v>400</v>
      </c>
      <c r="G208" s="122">
        <v>400</v>
      </c>
      <c r="H208" s="122">
        <v>400</v>
      </c>
      <c r="I208" s="122">
        <v>400</v>
      </c>
      <c r="J208" s="26"/>
      <c r="K208" s="13">
        <v>0</v>
      </c>
      <c r="L208" s="13">
        <v>124</v>
      </c>
      <c r="M208" s="13">
        <v>18</v>
      </c>
      <c r="N208" s="13">
        <f t="shared" si="64"/>
        <v>142</v>
      </c>
      <c r="O208" s="58">
        <v>165</v>
      </c>
      <c r="P208" s="58">
        <v>180</v>
      </c>
      <c r="Q208" s="58">
        <v>180</v>
      </c>
      <c r="R208" s="58">
        <v>180</v>
      </c>
      <c r="S208" s="26"/>
      <c r="T208" s="15">
        <f t="shared" si="65"/>
        <v>0</v>
      </c>
      <c r="U208" s="15">
        <f t="shared" si="65"/>
        <v>49600</v>
      </c>
      <c r="V208" s="15">
        <f t="shared" si="51"/>
        <v>7200</v>
      </c>
      <c r="W208" s="15">
        <f t="shared" si="66"/>
        <v>56800</v>
      </c>
      <c r="X208" s="15">
        <f t="shared" si="53"/>
        <v>66000</v>
      </c>
      <c r="Y208" s="15">
        <f t="shared" si="53"/>
        <v>72000</v>
      </c>
      <c r="Z208" s="15">
        <f t="shared" si="53"/>
        <v>72000</v>
      </c>
      <c r="AA208" s="29">
        <f t="shared" si="53"/>
        <v>72000</v>
      </c>
    </row>
    <row r="209" spans="1:27" customFormat="1" x14ac:dyDescent="0.25">
      <c r="A209" s="30">
        <v>1406</v>
      </c>
      <c r="B209" s="24" t="s">
        <v>189</v>
      </c>
      <c r="C209" s="132">
        <v>27200</v>
      </c>
      <c r="D209" s="132">
        <v>27200</v>
      </c>
      <c r="E209" s="132">
        <v>27200</v>
      </c>
      <c r="F209" s="132">
        <v>27200</v>
      </c>
      <c r="G209" s="132">
        <v>27200</v>
      </c>
      <c r="H209" s="132">
        <v>27200</v>
      </c>
      <c r="I209" s="132">
        <v>27200</v>
      </c>
      <c r="J209" s="26"/>
      <c r="K209" s="13">
        <v>0</v>
      </c>
      <c r="L209" s="13">
        <v>420</v>
      </c>
      <c r="M209" s="13">
        <v>0</v>
      </c>
      <c r="N209" s="13">
        <f t="shared" si="64"/>
        <v>420</v>
      </c>
      <c r="O209" s="63">
        <v>450</v>
      </c>
      <c r="P209" s="63">
        <v>500</v>
      </c>
      <c r="Q209" s="63">
        <v>575</v>
      </c>
      <c r="R209" s="63">
        <v>600</v>
      </c>
      <c r="S209" s="26"/>
      <c r="T209" s="15">
        <f t="shared" si="65"/>
        <v>0</v>
      </c>
      <c r="U209" s="15">
        <f t="shared" si="65"/>
        <v>11424000</v>
      </c>
      <c r="V209" s="15">
        <f>M209*E209</f>
        <v>0</v>
      </c>
      <c r="W209" s="15">
        <f t="shared" si="66"/>
        <v>11424000</v>
      </c>
      <c r="X209" s="15">
        <f t="shared" si="53"/>
        <v>12240000</v>
      </c>
      <c r="Y209" s="15">
        <f t="shared" si="53"/>
        <v>13600000</v>
      </c>
      <c r="Z209" s="15">
        <f t="shared" si="53"/>
        <v>15640000</v>
      </c>
      <c r="AA209" s="29">
        <f t="shared" si="53"/>
        <v>16320000</v>
      </c>
    </row>
    <row r="210" spans="1:27" customFormat="1" x14ac:dyDescent="0.25">
      <c r="A210" s="30">
        <v>1407</v>
      </c>
      <c r="B210" s="24" t="s">
        <v>271</v>
      </c>
      <c r="C210" s="132">
        <v>600</v>
      </c>
      <c r="D210" s="132">
        <v>600</v>
      </c>
      <c r="E210" s="132">
        <v>600</v>
      </c>
      <c r="F210" s="132">
        <v>600</v>
      </c>
      <c r="G210" s="132">
        <v>600</v>
      </c>
      <c r="H210" s="132">
        <v>600</v>
      </c>
      <c r="I210" s="132">
        <v>600</v>
      </c>
      <c r="J210" s="26"/>
      <c r="K210" s="13">
        <v>0</v>
      </c>
      <c r="L210" s="13">
        <v>2940</v>
      </c>
      <c r="M210" s="13">
        <v>0</v>
      </c>
      <c r="N210" s="13">
        <f t="shared" si="64"/>
        <v>2940</v>
      </c>
      <c r="O210" s="63">
        <v>3150</v>
      </c>
      <c r="P210" s="63">
        <v>3500</v>
      </c>
      <c r="Q210" s="63">
        <v>4025</v>
      </c>
      <c r="R210" s="63">
        <v>4200</v>
      </c>
      <c r="S210" s="26"/>
      <c r="T210" s="15">
        <f t="shared" si="65"/>
        <v>0</v>
      </c>
      <c r="U210" s="15">
        <f t="shared" si="65"/>
        <v>1764000</v>
      </c>
      <c r="V210" s="15">
        <f>M210*E210</f>
        <v>0</v>
      </c>
      <c r="W210" s="15">
        <f t="shared" si="66"/>
        <v>1764000</v>
      </c>
      <c r="X210" s="15">
        <f t="shared" si="53"/>
        <v>1890000</v>
      </c>
      <c r="Y210" s="15">
        <f t="shared" si="53"/>
        <v>2100000</v>
      </c>
      <c r="Z210" s="15">
        <f t="shared" si="53"/>
        <v>2415000</v>
      </c>
      <c r="AA210" s="29">
        <f t="shared" si="53"/>
        <v>2520000</v>
      </c>
    </row>
    <row r="211" spans="1:27" customFormat="1" x14ac:dyDescent="0.25">
      <c r="A211" s="30">
        <v>1408</v>
      </c>
      <c r="B211" s="17" t="s">
        <v>186</v>
      </c>
      <c r="C211" s="121">
        <v>35800</v>
      </c>
      <c r="D211" s="122">
        <v>35800</v>
      </c>
      <c r="E211" s="121">
        <v>35800</v>
      </c>
      <c r="F211" s="121">
        <v>35800</v>
      </c>
      <c r="G211" s="121">
        <v>35800</v>
      </c>
      <c r="H211" s="121">
        <v>35800</v>
      </c>
      <c r="I211" s="121">
        <v>35800</v>
      </c>
      <c r="J211" s="26"/>
      <c r="K211" s="13">
        <v>0</v>
      </c>
      <c r="L211" s="13">
        <v>50</v>
      </c>
      <c r="M211" s="13">
        <v>0</v>
      </c>
      <c r="N211" s="13">
        <f t="shared" si="64"/>
        <v>50</v>
      </c>
      <c r="O211" s="58">
        <v>60</v>
      </c>
      <c r="P211" s="58">
        <v>110</v>
      </c>
      <c r="Q211" s="58">
        <v>200</v>
      </c>
      <c r="R211" s="58">
        <v>275</v>
      </c>
      <c r="S211" s="26"/>
      <c r="T211" s="15">
        <f t="shared" si="65"/>
        <v>0</v>
      </c>
      <c r="U211" s="15">
        <f t="shared" si="65"/>
        <v>1790000</v>
      </c>
      <c r="V211" s="15">
        <f t="shared" si="51"/>
        <v>0</v>
      </c>
      <c r="W211" s="15">
        <f t="shared" si="66"/>
        <v>1790000</v>
      </c>
      <c r="X211" s="15">
        <f t="shared" si="53"/>
        <v>2148000</v>
      </c>
      <c r="Y211" s="15">
        <f t="shared" si="53"/>
        <v>3938000</v>
      </c>
      <c r="Z211" s="15">
        <f t="shared" si="53"/>
        <v>7160000</v>
      </c>
      <c r="AA211" s="29">
        <f t="shared" si="53"/>
        <v>9845000</v>
      </c>
    </row>
    <row r="212" spans="1:27" customFormat="1" x14ac:dyDescent="0.25">
      <c r="A212" s="30">
        <v>1409</v>
      </c>
      <c r="B212" s="17" t="s">
        <v>272</v>
      </c>
      <c r="C212" s="121">
        <v>800</v>
      </c>
      <c r="D212" s="122">
        <v>800</v>
      </c>
      <c r="E212" s="121">
        <v>800</v>
      </c>
      <c r="F212" s="121">
        <v>800</v>
      </c>
      <c r="G212" s="121">
        <v>800</v>
      </c>
      <c r="H212" s="121">
        <v>800</v>
      </c>
      <c r="I212" s="121">
        <v>800</v>
      </c>
      <c r="J212" s="26"/>
      <c r="K212" s="13">
        <v>0</v>
      </c>
      <c r="L212" s="13">
        <v>250</v>
      </c>
      <c r="M212" s="13">
        <v>0</v>
      </c>
      <c r="N212" s="13">
        <f t="shared" si="64"/>
        <v>250</v>
      </c>
      <c r="O212" s="58">
        <v>420</v>
      </c>
      <c r="P212" s="58">
        <v>770</v>
      </c>
      <c r="Q212" s="58">
        <v>1400</v>
      </c>
      <c r="R212" s="58">
        <v>1925</v>
      </c>
      <c r="S212" s="26"/>
      <c r="T212" s="15">
        <f t="shared" si="65"/>
        <v>0</v>
      </c>
      <c r="U212" s="15">
        <f t="shared" si="65"/>
        <v>200000</v>
      </c>
      <c r="V212" s="15">
        <f t="shared" si="51"/>
        <v>0</v>
      </c>
      <c r="W212" s="15">
        <f t="shared" si="66"/>
        <v>200000</v>
      </c>
      <c r="X212" s="15">
        <f t="shared" si="53"/>
        <v>336000</v>
      </c>
      <c r="Y212" s="15">
        <f t="shared" si="53"/>
        <v>616000</v>
      </c>
      <c r="Z212" s="15">
        <f t="shared" si="53"/>
        <v>1120000</v>
      </c>
      <c r="AA212" s="29">
        <f t="shared" si="53"/>
        <v>1540000</v>
      </c>
    </row>
    <row r="213" spans="1:27" customFormat="1" x14ac:dyDescent="0.25">
      <c r="A213" s="30" t="s">
        <v>188</v>
      </c>
      <c r="B213" s="328" t="s">
        <v>187</v>
      </c>
      <c r="C213" s="122">
        <v>400</v>
      </c>
      <c r="D213" s="122">
        <v>400</v>
      </c>
      <c r="E213" s="121">
        <v>400</v>
      </c>
      <c r="F213" s="121">
        <v>400</v>
      </c>
      <c r="G213" s="121">
        <v>400</v>
      </c>
      <c r="H213" s="121">
        <v>400</v>
      </c>
      <c r="I213" s="121">
        <v>400</v>
      </c>
      <c r="J213" s="26"/>
      <c r="K213" s="13">
        <v>0</v>
      </c>
      <c r="L213" s="13">
        <v>41</v>
      </c>
      <c r="M213" s="13">
        <v>6</v>
      </c>
      <c r="N213" s="13">
        <f t="shared" si="64"/>
        <v>47</v>
      </c>
      <c r="O213" s="58">
        <v>50</v>
      </c>
      <c r="P213" s="58">
        <v>50</v>
      </c>
      <c r="Q213" s="58">
        <v>50</v>
      </c>
      <c r="R213" s="58">
        <v>50</v>
      </c>
      <c r="S213" s="26"/>
      <c r="T213" s="15">
        <f t="shared" si="65"/>
        <v>0</v>
      </c>
      <c r="U213" s="15">
        <f t="shared" si="65"/>
        <v>16400</v>
      </c>
      <c r="V213" s="15">
        <f>M213*E213</f>
        <v>2400</v>
      </c>
      <c r="W213" s="15">
        <f t="shared" si="66"/>
        <v>18800</v>
      </c>
      <c r="X213" s="15">
        <f>O213*F213</f>
        <v>20000</v>
      </c>
      <c r="Y213" s="15">
        <f>P213*G213</f>
        <v>20000</v>
      </c>
      <c r="Z213" s="15">
        <f>Q213*H213</f>
        <v>20000</v>
      </c>
      <c r="AA213" s="29">
        <f>R213*I213</f>
        <v>20000</v>
      </c>
    </row>
    <row r="214" spans="1:27" customFormat="1" x14ac:dyDescent="0.25">
      <c r="A214" s="30">
        <v>1411</v>
      </c>
      <c r="B214" s="328" t="s">
        <v>208</v>
      </c>
      <c r="C214" s="121">
        <v>400</v>
      </c>
      <c r="D214" s="122">
        <v>400</v>
      </c>
      <c r="E214" s="121">
        <v>400</v>
      </c>
      <c r="F214" s="121">
        <v>400</v>
      </c>
      <c r="G214" s="121">
        <v>400</v>
      </c>
      <c r="H214" s="121">
        <v>400</v>
      </c>
      <c r="I214" s="121">
        <v>400</v>
      </c>
      <c r="J214" s="26"/>
      <c r="K214" s="13">
        <v>0</v>
      </c>
      <c r="L214" s="13">
        <v>16</v>
      </c>
      <c r="M214" s="13">
        <v>2</v>
      </c>
      <c r="N214" s="13">
        <f t="shared" si="64"/>
        <v>18</v>
      </c>
      <c r="O214" s="58">
        <v>20</v>
      </c>
      <c r="P214" s="58">
        <v>20</v>
      </c>
      <c r="Q214" s="58">
        <v>20</v>
      </c>
      <c r="R214" s="58">
        <v>20</v>
      </c>
      <c r="S214" s="26"/>
      <c r="T214" s="15">
        <f t="shared" si="65"/>
        <v>0</v>
      </c>
      <c r="U214" s="15">
        <f t="shared" si="65"/>
        <v>6400</v>
      </c>
      <c r="V214" s="15">
        <f t="shared" si="65"/>
        <v>800</v>
      </c>
      <c r="W214" s="15">
        <f t="shared" si="66"/>
        <v>7200</v>
      </c>
      <c r="X214" s="15">
        <f t="shared" ref="X214:AA214" si="67">O214*F214</f>
        <v>8000</v>
      </c>
      <c r="Y214" s="15">
        <f t="shared" si="67"/>
        <v>8000</v>
      </c>
      <c r="Z214" s="15">
        <f t="shared" si="67"/>
        <v>8000</v>
      </c>
      <c r="AA214" s="29">
        <f t="shared" si="67"/>
        <v>8000</v>
      </c>
    </row>
    <row r="215" spans="1:27" customFormat="1" ht="12.6" thickBot="1" x14ac:dyDescent="0.3">
      <c r="A215" s="90" t="s">
        <v>192</v>
      </c>
      <c r="B215" s="76"/>
      <c r="C215" s="125"/>
      <c r="D215" s="126"/>
      <c r="E215" s="126"/>
      <c r="F215" s="126"/>
      <c r="G215" s="126"/>
      <c r="H215" s="126"/>
      <c r="I215" s="126"/>
      <c r="J215" s="67"/>
      <c r="K215" s="33"/>
      <c r="L215" s="33"/>
      <c r="M215" s="33"/>
      <c r="N215" s="33"/>
      <c r="O215" s="91"/>
      <c r="P215" s="91"/>
      <c r="Q215" s="91"/>
      <c r="R215" s="91"/>
      <c r="S215" s="67"/>
      <c r="T215" s="35">
        <f t="shared" ref="T215:AA215" si="68">SUM(T205:T214)</f>
        <v>1714300</v>
      </c>
      <c r="U215" s="35">
        <f t="shared" si="68"/>
        <v>40800050</v>
      </c>
      <c r="V215" s="35">
        <f t="shared" si="68"/>
        <v>3730550</v>
      </c>
      <c r="W215" s="35">
        <f t="shared" si="68"/>
        <v>46244900</v>
      </c>
      <c r="X215" s="35">
        <f t="shared" si="68"/>
        <v>49957510</v>
      </c>
      <c r="Y215" s="35">
        <f t="shared" si="68"/>
        <v>55569740</v>
      </c>
      <c r="Z215" s="35">
        <f t="shared" si="68"/>
        <v>62547230</v>
      </c>
      <c r="AA215" s="40">
        <f t="shared" si="68"/>
        <v>65401510</v>
      </c>
    </row>
    <row r="216" spans="1:27" customFormat="1" x14ac:dyDescent="0.25">
      <c r="A216" s="79"/>
      <c r="B216" s="80"/>
      <c r="C216" s="127"/>
      <c r="D216" s="128"/>
      <c r="E216" s="128"/>
      <c r="F216" s="128"/>
      <c r="G216" s="128"/>
      <c r="H216" s="128"/>
      <c r="I216" s="128"/>
      <c r="J216" s="81"/>
      <c r="K216" s="93"/>
      <c r="L216" s="93"/>
      <c r="M216" s="93"/>
      <c r="N216" s="93"/>
      <c r="O216" s="94"/>
      <c r="P216" s="94"/>
      <c r="Q216" s="94"/>
      <c r="R216" s="94"/>
      <c r="S216" s="81"/>
      <c r="T216" s="84"/>
      <c r="U216" s="84"/>
      <c r="V216" s="84"/>
      <c r="W216" s="84"/>
      <c r="X216" s="84"/>
      <c r="Y216" s="84"/>
      <c r="Z216" s="84"/>
      <c r="AA216" s="85"/>
    </row>
    <row r="217" spans="1:27" customFormat="1" x14ac:dyDescent="0.25">
      <c r="A217" s="329" t="s">
        <v>194</v>
      </c>
      <c r="B217" s="65"/>
      <c r="C217" s="134"/>
      <c r="D217" s="135"/>
      <c r="E217" s="135"/>
      <c r="F217" s="135"/>
      <c r="G217" s="135"/>
      <c r="H217" s="135"/>
      <c r="I217" s="135"/>
      <c r="J217" s="26"/>
      <c r="K217" s="61"/>
      <c r="L217" s="61"/>
      <c r="M217" s="61"/>
      <c r="N217" s="61"/>
      <c r="O217" s="66"/>
      <c r="P217" s="66"/>
      <c r="Q217" s="60"/>
      <c r="R217" s="60"/>
      <c r="S217" s="26"/>
      <c r="T217" s="52"/>
      <c r="U217" s="52"/>
      <c r="V217" s="52"/>
      <c r="W217" s="52"/>
      <c r="X217" s="52"/>
      <c r="Y217" s="52"/>
      <c r="Z217" s="52"/>
      <c r="AA217" s="53"/>
    </row>
    <row r="218" spans="1:27" customFormat="1" x14ac:dyDescent="0.25">
      <c r="A218" s="30">
        <v>2401</v>
      </c>
      <c r="B218" s="17" t="s">
        <v>80</v>
      </c>
      <c r="C218" s="123">
        <v>310</v>
      </c>
      <c r="D218" s="124">
        <v>315</v>
      </c>
      <c r="E218" s="124">
        <v>315</v>
      </c>
      <c r="F218" s="124">
        <v>315</v>
      </c>
      <c r="G218" s="124">
        <v>315</v>
      </c>
      <c r="H218" s="124">
        <v>315</v>
      </c>
      <c r="I218" s="124">
        <v>315</v>
      </c>
      <c r="J218" s="26"/>
      <c r="K218" s="13">
        <v>415</v>
      </c>
      <c r="L218" s="13">
        <v>4114</v>
      </c>
      <c r="M218" s="13">
        <v>599</v>
      </c>
      <c r="N218" s="13">
        <f t="shared" ref="N218:N220" si="69">K218+L218+M218</f>
        <v>5128</v>
      </c>
      <c r="O218" s="58">
        <v>5354</v>
      </c>
      <c r="P218" s="58">
        <v>5670</v>
      </c>
      <c r="Q218" s="58">
        <v>5815</v>
      </c>
      <c r="R218" s="58">
        <v>5648</v>
      </c>
      <c r="S218" s="26"/>
      <c r="T218" s="15">
        <f t="shared" ref="T218:T220" si="70">K218*C218</f>
        <v>128650</v>
      </c>
      <c r="U218" s="15">
        <f>L218*D218</f>
        <v>1295910</v>
      </c>
      <c r="V218" s="15">
        <f t="shared" si="51"/>
        <v>188685</v>
      </c>
      <c r="W218" s="15">
        <f t="shared" ref="W218:W220" si="71">SUM(T218:V218)</f>
        <v>1613245</v>
      </c>
      <c r="X218" s="15">
        <f t="shared" si="53"/>
        <v>1686510</v>
      </c>
      <c r="Y218" s="15">
        <f t="shared" si="53"/>
        <v>1786050</v>
      </c>
      <c r="Z218" s="15">
        <f t="shared" si="53"/>
        <v>1831725</v>
      </c>
      <c r="AA218" s="29">
        <f t="shared" si="53"/>
        <v>1779120</v>
      </c>
    </row>
    <row r="219" spans="1:27" customFormat="1" x14ac:dyDescent="0.25">
      <c r="A219" s="30">
        <v>2402</v>
      </c>
      <c r="B219" s="17" t="s">
        <v>81</v>
      </c>
      <c r="C219" s="123">
        <v>310</v>
      </c>
      <c r="D219" s="124">
        <v>315</v>
      </c>
      <c r="E219" s="124">
        <v>315</v>
      </c>
      <c r="F219" s="124">
        <v>315</v>
      </c>
      <c r="G219" s="124">
        <v>315</v>
      </c>
      <c r="H219" s="124">
        <v>315</v>
      </c>
      <c r="I219" s="124">
        <v>315</v>
      </c>
      <c r="J219" s="26"/>
      <c r="K219" s="13">
        <v>181</v>
      </c>
      <c r="L219" s="13">
        <v>1891</v>
      </c>
      <c r="M219" s="13">
        <v>275</v>
      </c>
      <c r="N219" s="13">
        <f t="shared" si="69"/>
        <v>2347</v>
      </c>
      <c r="O219" s="58">
        <v>2461</v>
      </c>
      <c r="P219" s="58">
        <v>2606</v>
      </c>
      <c r="Q219" s="58">
        <v>2673</v>
      </c>
      <c r="R219" s="58">
        <v>2596</v>
      </c>
      <c r="S219" s="26"/>
      <c r="T219" s="15">
        <f t="shared" si="70"/>
        <v>56110</v>
      </c>
      <c r="U219" s="15">
        <f>L219*D219</f>
        <v>595665</v>
      </c>
      <c r="V219" s="15">
        <f t="shared" si="51"/>
        <v>86625</v>
      </c>
      <c r="W219" s="15">
        <f t="shared" si="71"/>
        <v>738400</v>
      </c>
      <c r="X219" s="15">
        <f t="shared" si="53"/>
        <v>775215</v>
      </c>
      <c r="Y219" s="15">
        <f t="shared" si="53"/>
        <v>820890</v>
      </c>
      <c r="Z219" s="15">
        <f t="shared" si="53"/>
        <v>841995</v>
      </c>
      <c r="AA219" s="29">
        <f t="shared" si="53"/>
        <v>817740</v>
      </c>
    </row>
    <row r="220" spans="1:27" customFormat="1" x14ac:dyDescent="0.25">
      <c r="A220" s="30">
        <v>2403</v>
      </c>
      <c r="B220" s="17" t="s">
        <v>82</v>
      </c>
      <c r="C220" s="123">
        <v>620</v>
      </c>
      <c r="D220" s="124">
        <v>630</v>
      </c>
      <c r="E220" s="124">
        <v>630</v>
      </c>
      <c r="F220" s="124">
        <v>630</v>
      </c>
      <c r="G220" s="124">
        <v>630</v>
      </c>
      <c r="H220" s="124">
        <v>630</v>
      </c>
      <c r="I220" s="124">
        <v>630</v>
      </c>
      <c r="J220" s="26"/>
      <c r="K220" s="13">
        <v>15</v>
      </c>
      <c r="L220" s="13">
        <v>159</v>
      </c>
      <c r="M220" s="13">
        <v>23</v>
      </c>
      <c r="N220" s="13">
        <f t="shared" si="69"/>
        <v>197</v>
      </c>
      <c r="O220" s="58">
        <v>207</v>
      </c>
      <c r="P220" s="58">
        <v>219</v>
      </c>
      <c r="Q220" s="58">
        <v>225</v>
      </c>
      <c r="R220" s="58">
        <v>218</v>
      </c>
      <c r="S220" s="26"/>
      <c r="T220" s="15">
        <f t="shared" si="70"/>
        <v>9300</v>
      </c>
      <c r="U220" s="15">
        <f>L220*D220</f>
        <v>100170</v>
      </c>
      <c r="V220" s="15">
        <f t="shared" si="51"/>
        <v>14490</v>
      </c>
      <c r="W220" s="15">
        <f t="shared" si="71"/>
        <v>123960</v>
      </c>
      <c r="X220" s="15">
        <f t="shared" si="53"/>
        <v>130410</v>
      </c>
      <c r="Y220" s="15">
        <f t="shared" si="53"/>
        <v>137970</v>
      </c>
      <c r="Z220" s="15">
        <f t="shared" si="53"/>
        <v>141750</v>
      </c>
      <c r="AA220" s="29">
        <f t="shared" si="53"/>
        <v>137340</v>
      </c>
    </row>
    <row r="221" spans="1:27" customFormat="1" x14ac:dyDescent="0.25">
      <c r="A221" s="41" t="s">
        <v>194</v>
      </c>
      <c r="B221" s="22"/>
      <c r="C221" s="123"/>
      <c r="D221" s="124"/>
      <c r="E221" s="124"/>
      <c r="F221" s="124"/>
      <c r="G221" s="124"/>
      <c r="H221" s="124"/>
      <c r="I221" s="124"/>
      <c r="J221" s="26"/>
      <c r="K221" s="13"/>
      <c r="L221" s="13"/>
      <c r="M221" s="13"/>
      <c r="N221" s="13"/>
      <c r="O221" s="58"/>
      <c r="P221" s="58"/>
      <c r="Q221" s="58"/>
      <c r="R221" s="58"/>
      <c r="S221" s="26"/>
      <c r="T221" s="15">
        <f>SUM(T218:T220)</f>
        <v>194060</v>
      </c>
      <c r="U221" s="15">
        <f>SUM(U218:U220)</f>
        <v>1991745</v>
      </c>
      <c r="V221" s="15">
        <f t="shared" ref="V221:AA221" si="72">SUM(V218:V220)</f>
        <v>289800</v>
      </c>
      <c r="W221" s="15">
        <f t="shared" si="72"/>
        <v>2475605</v>
      </c>
      <c r="X221" s="15">
        <f t="shared" si="72"/>
        <v>2592135</v>
      </c>
      <c r="Y221" s="15">
        <f t="shared" si="72"/>
        <v>2744910</v>
      </c>
      <c r="Z221" s="15">
        <f t="shared" si="72"/>
        <v>2815470</v>
      </c>
      <c r="AA221" s="29">
        <f t="shared" si="72"/>
        <v>2734200</v>
      </c>
    </row>
    <row r="222" spans="1:27" customFormat="1" x14ac:dyDescent="0.25">
      <c r="A222" s="55"/>
      <c r="B222" s="22"/>
      <c r="C222" s="123"/>
      <c r="D222" s="124"/>
      <c r="E222" s="124"/>
      <c r="F222" s="124"/>
      <c r="G222" s="124"/>
      <c r="H222" s="124"/>
      <c r="I222" s="124"/>
      <c r="J222" s="26"/>
      <c r="K222" s="13"/>
      <c r="L222" s="13"/>
      <c r="M222" s="13"/>
      <c r="N222" s="13"/>
      <c r="O222" s="58"/>
      <c r="P222" s="58"/>
      <c r="Q222" s="58"/>
      <c r="R222" s="58"/>
      <c r="S222" s="26"/>
      <c r="T222" s="15"/>
      <c r="U222" s="15"/>
      <c r="V222" s="15"/>
      <c r="W222" s="15"/>
      <c r="X222" s="15"/>
      <c r="Y222" s="15"/>
      <c r="Z222" s="15"/>
      <c r="AA222" s="29"/>
    </row>
    <row r="223" spans="1:27" customFormat="1" x14ac:dyDescent="0.25">
      <c r="A223" s="41" t="s">
        <v>193</v>
      </c>
      <c r="B223" s="22"/>
      <c r="C223" s="123"/>
      <c r="D223" s="124"/>
      <c r="E223" s="124"/>
      <c r="F223" s="124"/>
      <c r="G223" s="124"/>
      <c r="H223" s="124"/>
      <c r="I223" s="124"/>
      <c r="J223" s="26"/>
      <c r="K223" s="13"/>
      <c r="L223" s="13"/>
      <c r="M223" s="13"/>
      <c r="N223" s="13"/>
      <c r="O223" s="58"/>
      <c r="P223" s="58"/>
      <c r="Q223" s="58"/>
      <c r="R223" s="58"/>
      <c r="S223" s="26"/>
      <c r="T223" s="15"/>
      <c r="U223" s="15"/>
      <c r="V223" s="15"/>
      <c r="W223" s="15"/>
      <c r="X223" s="15"/>
      <c r="Y223" s="15"/>
      <c r="Z223" s="15"/>
      <c r="AA223" s="29"/>
    </row>
    <row r="224" spans="1:27" customFormat="1" x14ac:dyDescent="0.25">
      <c r="A224" s="30">
        <v>3401</v>
      </c>
      <c r="B224" s="17" t="s">
        <v>80</v>
      </c>
      <c r="C224" s="123"/>
      <c r="D224" s="124"/>
      <c r="E224" s="124">
        <v>315</v>
      </c>
      <c r="F224" s="124">
        <v>315</v>
      </c>
      <c r="G224" s="124">
        <v>315</v>
      </c>
      <c r="H224" s="124">
        <v>315</v>
      </c>
      <c r="I224" s="124">
        <v>315</v>
      </c>
      <c r="J224" s="26"/>
      <c r="K224" s="13"/>
      <c r="L224" s="13"/>
      <c r="M224" s="13">
        <v>2243</v>
      </c>
      <c r="N224" s="13">
        <f t="shared" ref="N224:N226" si="73">K224+L224+M224</f>
        <v>2243</v>
      </c>
      <c r="O224" s="58">
        <v>2405</v>
      </c>
      <c r="P224" s="58">
        <v>2548</v>
      </c>
      <c r="Q224" s="58">
        <v>2612</v>
      </c>
      <c r="R224" s="58">
        <v>2537</v>
      </c>
      <c r="S224" s="26"/>
      <c r="T224" s="15">
        <f t="shared" ref="T224:U226" si="74">K224*C224</f>
        <v>0</v>
      </c>
      <c r="U224" s="15">
        <f t="shared" si="74"/>
        <v>0</v>
      </c>
      <c r="V224" s="15">
        <f t="shared" si="51"/>
        <v>706545</v>
      </c>
      <c r="W224" s="15">
        <f t="shared" ref="W224:W226" si="75">SUM(T224:V224)</f>
        <v>706545</v>
      </c>
      <c r="X224" s="15">
        <f t="shared" si="53"/>
        <v>757575</v>
      </c>
      <c r="Y224" s="15">
        <f t="shared" si="53"/>
        <v>802620</v>
      </c>
      <c r="Z224" s="15">
        <f t="shared" si="53"/>
        <v>822780</v>
      </c>
      <c r="AA224" s="29">
        <f t="shared" si="53"/>
        <v>799155</v>
      </c>
    </row>
    <row r="225" spans="1:27" customFormat="1" x14ac:dyDescent="0.25">
      <c r="A225" s="30">
        <v>3402</v>
      </c>
      <c r="B225" s="17" t="s">
        <v>81</v>
      </c>
      <c r="C225" s="123"/>
      <c r="D225" s="124"/>
      <c r="E225" s="124">
        <v>315</v>
      </c>
      <c r="F225" s="124">
        <v>315</v>
      </c>
      <c r="G225" s="124">
        <v>315</v>
      </c>
      <c r="H225" s="124">
        <v>315</v>
      </c>
      <c r="I225" s="124">
        <v>315</v>
      </c>
      <c r="J225" s="26"/>
      <c r="K225" s="13"/>
      <c r="L225" s="13"/>
      <c r="M225" s="13">
        <v>1031</v>
      </c>
      <c r="N225" s="13">
        <f t="shared" si="73"/>
        <v>1031</v>
      </c>
      <c r="O225" s="58">
        <v>1106</v>
      </c>
      <c r="P225" s="58">
        <v>1171</v>
      </c>
      <c r="Q225" s="58">
        <v>1201</v>
      </c>
      <c r="R225" s="58">
        <v>1166</v>
      </c>
      <c r="S225" s="26"/>
      <c r="T225" s="15">
        <f t="shared" si="74"/>
        <v>0</v>
      </c>
      <c r="U225" s="15">
        <f t="shared" si="74"/>
        <v>0</v>
      </c>
      <c r="V225" s="15">
        <f t="shared" si="51"/>
        <v>324765</v>
      </c>
      <c r="W225" s="15">
        <f t="shared" si="75"/>
        <v>324765</v>
      </c>
      <c r="X225" s="15">
        <f t="shared" si="53"/>
        <v>348390</v>
      </c>
      <c r="Y225" s="15">
        <f t="shared" si="53"/>
        <v>368865</v>
      </c>
      <c r="Z225" s="15">
        <f t="shared" si="53"/>
        <v>378315</v>
      </c>
      <c r="AA225" s="29">
        <f t="shared" si="53"/>
        <v>367290</v>
      </c>
    </row>
    <row r="226" spans="1:27" customFormat="1" x14ac:dyDescent="0.25">
      <c r="A226" s="30">
        <v>3403</v>
      </c>
      <c r="B226" s="17" t="s">
        <v>82</v>
      </c>
      <c r="C226" s="123"/>
      <c r="D226" s="124"/>
      <c r="E226" s="124">
        <v>630</v>
      </c>
      <c r="F226" s="124">
        <v>630</v>
      </c>
      <c r="G226" s="124">
        <v>630</v>
      </c>
      <c r="H226" s="124">
        <v>630</v>
      </c>
      <c r="I226" s="124">
        <v>630</v>
      </c>
      <c r="J226" s="26"/>
      <c r="K226" s="13"/>
      <c r="L226" s="13"/>
      <c r="M226" s="13">
        <v>87</v>
      </c>
      <c r="N226" s="13">
        <f t="shared" si="73"/>
        <v>87</v>
      </c>
      <c r="O226" s="58">
        <v>93</v>
      </c>
      <c r="P226" s="58">
        <v>98</v>
      </c>
      <c r="Q226" s="58">
        <v>101</v>
      </c>
      <c r="R226" s="58">
        <v>98</v>
      </c>
      <c r="S226" s="26"/>
      <c r="T226" s="15">
        <f t="shared" si="74"/>
        <v>0</v>
      </c>
      <c r="U226" s="15">
        <f t="shared" si="74"/>
        <v>0</v>
      </c>
      <c r="V226" s="15">
        <f t="shared" si="51"/>
        <v>54810</v>
      </c>
      <c r="W226" s="15">
        <f t="shared" si="75"/>
        <v>54810</v>
      </c>
      <c r="X226" s="15">
        <f t="shared" si="53"/>
        <v>58590</v>
      </c>
      <c r="Y226" s="15">
        <f t="shared" si="53"/>
        <v>61740</v>
      </c>
      <c r="Z226" s="15">
        <f t="shared" si="53"/>
        <v>63630</v>
      </c>
      <c r="AA226" s="29">
        <f t="shared" si="53"/>
        <v>61740</v>
      </c>
    </row>
    <row r="227" spans="1:27" customFormat="1" x14ac:dyDescent="0.25">
      <c r="A227" s="41" t="s">
        <v>193</v>
      </c>
      <c r="B227" s="39"/>
      <c r="C227" s="123"/>
      <c r="D227" s="124"/>
      <c r="E227" s="124"/>
      <c r="F227" s="124"/>
      <c r="G227" s="124"/>
      <c r="H227" s="124"/>
      <c r="I227" s="124"/>
      <c r="J227" s="26"/>
      <c r="K227" s="13"/>
      <c r="L227" s="13"/>
      <c r="M227" s="13"/>
      <c r="N227" s="13"/>
      <c r="O227" s="58"/>
      <c r="P227" s="58"/>
      <c r="Q227" s="58"/>
      <c r="R227" s="58"/>
      <c r="S227" s="26"/>
      <c r="T227" s="15">
        <f>SUM(T224:T226)</f>
        <v>0</v>
      </c>
      <c r="U227" s="15">
        <f>SUM(U224:U226)</f>
        <v>0</v>
      </c>
      <c r="V227" s="15">
        <f>SUM(V224:V226)</f>
        <v>1086120</v>
      </c>
      <c r="W227" s="15">
        <f t="shared" ref="W227:AA227" si="76">SUM(W224:W226)</f>
        <v>1086120</v>
      </c>
      <c r="X227" s="15">
        <f t="shared" si="76"/>
        <v>1164555</v>
      </c>
      <c r="Y227" s="15">
        <f t="shared" si="76"/>
        <v>1233225</v>
      </c>
      <c r="Z227" s="15">
        <f t="shared" si="76"/>
        <v>1264725</v>
      </c>
      <c r="AA227" s="29">
        <f t="shared" si="76"/>
        <v>1228185</v>
      </c>
    </row>
    <row r="228" spans="1:27" customFormat="1" x14ac:dyDescent="0.25">
      <c r="A228" s="41" t="s">
        <v>195</v>
      </c>
      <c r="B228" s="22"/>
      <c r="C228" s="123"/>
      <c r="D228" s="124"/>
      <c r="E228" s="124"/>
      <c r="F228" s="124"/>
      <c r="G228" s="124"/>
      <c r="H228" s="124"/>
      <c r="I228" s="124"/>
      <c r="J228" s="26"/>
      <c r="K228" s="13"/>
      <c r="L228" s="13"/>
      <c r="M228" s="13"/>
      <c r="N228" s="13"/>
      <c r="O228" s="58"/>
      <c r="P228" s="58"/>
      <c r="Q228" s="58"/>
      <c r="R228" s="58"/>
      <c r="S228" s="26"/>
      <c r="T228" s="15">
        <f>T215+T221+T227</f>
        <v>1908360</v>
      </c>
      <c r="U228" s="15">
        <f>U215+U221+U227</f>
        <v>42791795</v>
      </c>
      <c r="V228" s="15">
        <f t="shared" ref="V228:AA228" si="77">V215+V221+V227</f>
        <v>5106470</v>
      </c>
      <c r="W228" s="15">
        <f t="shared" si="77"/>
        <v>49806625</v>
      </c>
      <c r="X228" s="15">
        <f t="shared" si="77"/>
        <v>53714200</v>
      </c>
      <c r="Y228" s="15">
        <f t="shared" si="77"/>
        <v>59547875</v>
      </c>
      <c r="Z228" s="15">
        <f t="shared" si="77"/>
        <v>66627425</v>
      </c>
      <c r="AA228" s="29">
        <f t="shared" si="77"/>
        <v>69363895</v>
      </c>
    </row>
    <row r="229" spans="1:27" customFormat="1" x14ac:dyDescent="0.25">
      <c r="A229" s="41"/>
      <c r="B229" s="22"/>
      <c r="C229" s="123"/>
      <c r="D229" s="124"/>
      <c r="E229" s="124"/>
      <c r="F229" s="124"/>
      <c r="G229" s="124"/>
      <c r="H229" s="124"/>
      <c r="I229" s="124"/>
      <c r="J229" s="26"/>
      <c r="K229" s="13"/>
      <c r="L229" s="13"/>
      <c r="M229" s="13"/>
      <c r="N229" s="13"/>
      <c r="O229" s="58"/>
      <c r="P229" s="58"/>
      <c r="Q229" s="58"/>
      <c r="R229" s="58"/>
      <c r="S229" s="26"/>
      <c r="T229" s="15"/>
      <c r="U229" s="15"/>
      <c r="V229" s="15"/>
      <c r="W229" s="15"/>
      <c r="X229" s="15"/>
      <c r="Y229" s="15"/>
      <c r="Z229" s="15"/>
      <c r="AA229" s="29"/>
    </row>
    <row r="230" spans="1:27" customFormat="1" x14ac:dyDescent="0.25">
      <c r="A230" s="41" t="s">
        <v>83</v>
      </c>
      <c r="B230" s="22"/>
      <c r="C230" s="123"/>
      <c r="D230" s="124"/>
      <c r="E230" s="124"/>
      <c r="F230" s="124"/>
      <c r="G230" s="124"/>
      <c r="H230" s="124"/>
      <c r="I230" s="124"/>
      <c r="J230" s="26"/>
      <c r="K230" s="13"/>
      <c r="L230" s="13"/>
      <c r="M230" s="13"/>
      <c r="N230" s="13"/>
      <c r="O230" s="58"/>
      <c r="P230" s="58"/>
      <c r="Q230" s="58"/>
      <c r="R230" s="58"/>
      <c r="S230" s="26"/>
      <c r="T230" s="15"/>
      <c r="U230" s="15"/>
      <c r="V230" s="15"/>
      <c r="W230" s="15"/>
      <c r="X230" s="15"/>
      <c r="Y230" s="15"/>
      <c r="Z230" s="15"/>
      <c r="AA230" s="29"/>
    </row>
    <row r="231" spans="1:27" customFormat="1" x14ac:dyDescent="0.25">
      <c r="A231" s="28">
        <v>1452</v>
      </c>
      <c r="B231" s="17" t="s">
        <v>84</v>
      </c>
      <c r="C231" s="121">
        <v>620</v>
      </c>
      <c r="D231" s="122">
        <v>630</v>
      </c>
      <c r="E231" s="122">
        <v>630</v>
      </c>
      <c r="F231" s="122">
        <v>630</v>
      </c>
      <c r="G231" s="122">
        <v>630</v>
      </c>
      <c r="H231" s="122">
        <v>630</v>
      </c>
      <c r="I231" s="122">
        <v>630</v>
      </c>
      <c r="J231" s="26"/>
      <c r="K231" s="13">
        <v>3</v>
      </c>
      <c r="L231" s="13">
        <v>43</v>
      </c>
      <c r="M231" s="13">
        <v>47</v>
      </c>
      <c r="N231" s="13">
        <f t="shared" ref="N231:N233" si="78">K231+L231+M231</f>
        <v>93</v>
      </c>
      <c r="O231" s="58">
        <v>99</v>
      </c>
      <c r="P231" s="58">
        <v>105</v>
      </c>
      <c r="Q231" s="58">
        <v>108</v>
      </c>
      <c r="R231" s="58">
        <v>101</v>
      </c>
      <c r="S231" s="26"/>
      <c r="T231" s="15">
        <f t="shared" ref="T231:T233" si="79">K231*C231</f>
        <v>1860</v>
      </c>
      <c r="U231" s="15">
        <f>L231*D231</f>
        <v>27090</v>
      </c>
      <c r="V231" s="15">
        <f t="shared" si="51"/>
        <v>29610</v>
      </c>
      <c r="W231" s="15">
        <f t="shared" ref="W231:W233" si="80">SUM(T231:V231)</f>
        <v>58560</v>
      </c>
      <c r="X231" s="15">
        <f t="shared" si="53"/>
        <v>62370</v>
      </c>
      <c r="Y231" s="15">
        <f t="shared" si="53"/>
        <v>66150</v>
      </c>
      <c r="Z231" s="15">
        <f t="shared" si="53"/>
        <v>68040</v>
      </c>
      <c r="AA231" s="29">
        <f t="shared" si="53"/>
        <v>63630</v>
      </c>
    </row>
    <row r="232" spans="1:27" customFormat="1" x14ac:dyDescent="0.25">
      <c r="A232" s="28">
        <v>1453</v>
      </c>
      <c r="B232" s="17" t="s">
        <v>85</v>
      </c>
      <c r="C232" s="121">
        <v>1860</v>
      </c>
      <c r="D232" s="122">
        <v>1890</v>
      </c>
      <c r="E232" s="122">
        <v>1890</v>
      </c>
      <c r="F232" s="122">
        <v>1890</v>
      </c>
      <c r="G232" s="122">
        <v>1890</v>
      </c>
      <c r="H232" s="122">
        <v>1890</v>
      </c>
      <c r="I232" s="122">
        <v>1890</v>
      </c>
      <c r="J232" s="26"/>
      <c r="K232" s="13">
        <v>144</v>
      </c>
      <c r="L232" s="13">
        <v>1840</v>
      </c>
      <c r="M232" s="13">
        <v>2017</v>
      </c>
      <c r="N232" s="13">
        <f t="shared" si="78"/>
        <v>4001</v>
      </c>
      <c r="O232" s="58">
        <v>4201</v>
      </c>
      <c r="P232" s="58">
        <v>4411</v>
      </c>
      <c r="Q232" s="58">
        <v>4632</v>
      </c>
      <c r="R232" s="58">
        <v>4863</v>
      </c>
      <c r="S232" s="26"/>
      <c r="T232" s="15">
        <f t="shared" si="79"/>
        <v>267840</v>
      </c>
      <c r="U232" s="15">
        <f>L232*D232</f>
        <v>3477600</v>
      </c>
      <c r="V232" s="15">
        <f t="shared" si="51"/>
        <v>3812130</v>
      </c>
      <c r="W232" s="15">
        <f t="shared" si="80"/>
        <v>7557570</v>
      </c>
      <c r="X232" s="15">
        <f t="shared" si="53"/>
        <v>7939890</v>
      </c>
      <c r="Y232" s="15">
        <f t="shared" si="53"/>
        <v>8336790</v>
      </c>
      <c r="Z232" s="15">
        <f t="shared" si="53"/>
        <v>8754480</v>
      </c>
      <c r="AA232" s="29">
        <f t="shared" si="53"/>
        <v>9191070</v>
      </c>
    </row>
    <row r="233" spans="1:27" customFormat="1" x14ac:dyDescent="0.25">
      <c r="A233" s="28">
        <v>1814</v>
      </c>
      <c r="B233" s="17" t="s">
        <v>86</v>
      </c>
      <c r="C233" s="121">
        <v>160</v>
      </c>
      <c r="D233" s="122">
        <v>160</v>
      </c>
      <c r="E233" s="122">
        <v>160</v>
      </c>
      <c r="F233" s="122">
        <v>160</v>
      </c>
      <c r="G233" s="122">
        <v>160</v>
      </c>
      <c r="H233" s="122">
        <v>160</v>
      </c>
      <c r="I233" s="122">
        <v>160</v>
      </c>
      <c r="J233" s="26"/>
      <c r="K233" s="13">
        <v>2330</v>
      </c>
      <c r="L233" s="13">
        <v>29778</v>
      </c>
      <c r="M233" s="13">
        <v>32626</v>
      </c>
      <c r="N233" s="13">
        <f t="shared" si="78"/>
        <v>64734</v>
      </c>
      <c r="O233" s="58">
        <v>74934</v>
      </c>
      <c r="P233" s="58">
        <v>86752</v>
      </c>
      <c r="Q233" s="58">
        <v>100449</v>
      </c>
      <c r="R233" s="58">
        <v>116325</v>
      </c>
      <c r="S233" s="26"/>
      <c r="T233" s="15">
        <f t="shared" si="79"/>
        <v>372800</v>
      </c>
      <c r="U233" s="15">
        <f>L233*D233</f>
        <v>4764480</v>
      </c>
      <c r="V233" s="15">
        <f t="shared" si="51"/>
        <v>5220160</v>
      </c>
      <c r="W233" s="15">
        <f t="shared" si="80"/>
        <v>10357440</v>
      </c>
      <c r="X233" s="15">
        <f t="shared" si="53"/>
        <v>11989440</v>
      </c>
      <c r="Y233" s="15">
        <f t="shared" si="53"/>
        <v>13880320</v>
      </c>
      <c r="Z233" s="15">
        <f t="shared" si="53"/>
        <v>16071840</v>
      </c>
      <c r="AA233" s="29">
        <f t="shared" si="53"/>
        <v>18612000</v>
      </c>
    </row>
    <row r="234" spans="1:27" customFormat="1" x14ac:dyDescent="0.25">
      <c r="A234" s="41" t="s">
        <v>83</v>
      </c>
      <c r="B234" s="22"/>
      <c r="C234" s="123"/>
      <c r="D234" s="123"/>
      <c r="E234" s="124"/>
      <c r="F234" s="124"/>
      <c r="G234" s="124"/>
      <c r="H234" s="124"/>
      <c r="I234" s="124"/>
      <c r="J234" s="26"/>
      <c r="K234" s="46"/>
      <c r="L234" s="46"/>
      <c r="M234" s="46"/>
      <c r="N234" s="46"/>
      <c r="O234" s="47"/>
      <c r="P234" s="47"/>
      <c r="Q234" s="48"/>
      <c r="R234" s="48"/>
      <c r="S234" s="26"/>
      <c r="T234" s="15">
        <f>SUM(T231:T233)</f>
        <v>642500</v>
      </c>
      <c r="U234" s="15">
        <f>SUM(U231:U233)</f>
        <v>8269170</v>
      </c>
      <c r="V234" s="15">
        <f t="shared" ref="V234:AA234" si="81">SUM(V231:V233)</f>
        <v>9061900</v>
      </c>
      <c r="W234" s="15">
        <f t="shared" si="81"/>
        <v>17973570</v>
      </c>
      <c r="X234" s="15">
        <f t="shared" si="81"/>
        <v>19991700</v>
      </c>
      <c r="Y234" s="15">
        <f t="shared" si="81"/>
        <v>22283260</v>
      </c>
      <c r="Z234" s="15">
        <f t="shared" si="81"/>
        <v>24894360</v>
      </c>
      <c r="AA234" s="29">
        <f t="shared" si="81"/>
        <v>27866700</v>
      </c>
    </row>
    <row r="235" spans="1:27" customFormat="1" x14ac:dyDescent="0.25">
      <c r="A235" s="41"/>
      <c r="B235" s="22"/>
      <c r="C235" s="123"/>
      <c r="D235" s="123"/>
      <c r="E235" s="124"/>
      <c r="F235" s="124"/>
      <c r="G235" s="124"/>
      <c r="H235" s="124"/>
      <c r="I235" s="124"/>
      <c r="J235" s="26"/>
      <c r="K235" s="46"/>
      <c r="L235" s="46"/>
      <c r="M235" s="46"/>
      <c r="N235" s="46"/>
      <c r="O235" s="47"/>
      <c r="P235" s="47"/>
      <c r="Q235" s="46"/>
      <c r="R235" s="48"/>
      <c r="S235" s="26"/>
      <c r="T235" s="15"/>
      <c r="U235" s="15"/>
      <c r="V235" s="15"/>
      <c r="W235" s="15"/>
      <c r="X235" s="15"/>
      <c r="Y235" s="15"/>
      <c r="Z235" s="15"/>
      <c r="AA235" s="29"/>
    </row>
    <row r="236" spans="1:27" customFormat="1" x14ac:dyDescent="0.25">
      <c r="A236" s="41" t="s">
        <v>87</v>
      </c>
      <c r="B236" s="22"/>
      <c r="C236" s="123"/>
      <c r="D236" s="123"/>
      <c r="E236" s="124"/>
      <c r="F236" s="124"/>
      <c r="G236" s="124"/>
      <c r="H236" s="124"/>
      <c r="I236" s="124"/>
      <c r="J236" s="26"/>
      <c r="K236" s="46"/>
      <c r="L236" s="46"/>
      <c r="M236" s="46"/>
      <c r="N236" s="46"/>
      <c r="O236" s="47"/>
      <c r="P236" s="47"/>
      <c r="Q236" s="48"/>
      <c r="R236" s="48"/>
      <c r="S236" s="26"/>
      <c r="T236" s="15"/>
      <c r="U236" s="15"/>
      <c r="V236" s="15"/>
      <c r="W236" s="15"/>
      <c r="X236" s="15"/>
      <c r="Y236" s="15"/>
      <c r="Z236" s="15"/>
      <c r="AA236" s="29"/>
    </row>
    <row r="237" spans="1:27" customFormat="1" x14ac:dyDescent="0.25">
      <c r="A237" s="28">
        <v>2452</v>
      </c>
      <c r="B237" s="17" t="s">
        <v>84</v>
      </c>
      <c r="C237" s="123">
        <v>310</v>
      </c>
      <c r="D237" s="122">
        <v>315</v>
      </c>
      <c r="E237" s="122">
        <v>315</v>
      </c>
      <c r="F237" s="122">
        <v>315</v>
      </c>
      <c r="G237" s="122">
        <v>315</v>
      </c>
      <c r="H237" s="122">
        <v>315</v>
      </c>
      <c r="I237" s="122">
        <v>315</v>
      </c>
      <c r="J237" s="26"/>
      <c r="K237" s="13">
        <v>5</v>
      </c>
      <c r="L237" s="13">
        <v>65</v>
      </c>
      <c r="M237" s="13">
        <v>72</v>
      </c>
      <c r="N237" s="13">
        <f t="shared" ref="N237:N239" si="82">K237+L237+M237</f>
        <v>142</v>
      </c>
      <c r="O237" s="58">
        <v>152</v>
      </c>
      <c r="P237" s="58">
        <v>161</v>
      </c>
      <c r="Q237" s="58">
        <v>165</v>
      </c>
      <c r="R237" s="58">
        <v>154</v>
      </c>
      <c r="S237" s="26"/>
      <c r="T237" s="15">
        <f t="shared" ref="T237:T239" si="83">K237*C237</f>
        <v>1550</v>
      </c>
      <c r="U237" s="15">
        <f>L237*D237</f>
        <v>20475</v>
      </c>
      <c r="V237" s="15">
        <f t="shared" ref="V237:V300" si="84">M237*E237</f>
        <v>22680</v>
      </c>
      <c r="W237" s="15">
        <f t="shared" ref="W237:W239" si="85">SUM(T237:V237)</f>
        <v>44705</v>
      </c>
      <c r="X237" s="15">
        <f t="shared" ref="X237:AA299" si="86">O237*F237</f>
        <v>47880</v>
      </c>
      <c r="Y237" s="15">
        <f t="shared" si="86"/>
        <v>50715</v>
      </c>
      <c r="Z237" s="15">
        <f t="shared" si="86"/>
        <v>51975</v>
      </c>
      <c r="AA237" s="29">
        <f t="shared" si="86"/>
        <v>48510</v>
      </c>
    </row>
    <row r="238" spans="1:27" customFormat="1" x14ac:dyDescent="0.25">
      <c r="A238" s="28">
        <v>2453</v>
      </c>
      <c r="B238" s="17" t="s">
        <v>85</v>
      </c>
      <c r="C238" s="123">
        <v>930</v>
      </c>
      <c r="D238" s="122">
        <v>945</v>
      </c>
      <c r="E238" s="122">
        <v>945</v>
      </c>
      <c r="F238" s="122">
        <v>945</v>
      </c>
      <c r="G238" s="122">
        <v>945</v>
      </c>
      <c r="H238" s="122">
        <v>945</v>
      </c>
      <c r="I238" s="122">
        <v>945</v>
      </c>
      <c r="J238" s="26"/>
      <c r="K238" s="13">
        <v>109</v>
      </c>
      <c r="L238" s="13">
        <v>1391</v>
      </c>
      <c r="M238" s="13">
        <v>1524</v>
      </c>
      <c r="N238" s="13">
        <f t="shared" si="82"/>
        <v>3024</v>
      </c>
      <c r="O238" s="58">
        <v>3175</v>
      </c>
      <c r="P238" s="58">
        <v>3334</v>
      </c>
      <c r="Q238" s="58">
        <v>3500</v>
      </c>
      <c r="R238" s="58">
        <v>3675</v>
      </c>
      <c r="S238" s="26"/>
      <c r="T238" s="15">
        <f t="shared" si="83"/>
        <v>101370</v>
      </c>
      <c r="U238" s="15">
        <f>L238*D238</f>
        <v>1314495</v>
      </c>
      <c r="V238" s="15">
        <f t="shared" si="84"/>
        <v>1440180</v>
      </c>
      <c r="W238" s="15">
        <f t="shared" si="85"/>
        <v>2856045</v>
      </c>
      <c r="X238" s="15">
        <f t="shared" si="86"/>
        <v>3000375</v>
      </c>
      <c r="Y238" s="15">
        <f t="shared" si="86"/>
        <v>3150630</v>
      </c>
      <c r="Z238" s="15">
        <f t="shared" si="86"/>
        <v>3307500</v>
      </c>
      <c r="AA238" s="29">
        <f t="shared" si="86"/>
        <v>3472875</v>
      </c>
    </row>
    <row r="239" spans="1:27" customFormat="1" x14ac:dyDescent="0.25">
      <c r="A239" s="28">
        <v>2814</v>
      </c>
      <c r="B239" s="17" t="s">
        <v>86</v>
      </c>
      <c r="C239" s="123">
        <v>80</v>
      </c>
      <c r="D239" s="122">
        <v>80</v>
      </c>
      <c r="E239" s="124">
        <v>80</v>
      </c>
      <c r="F239" s="124">
        <v>80</v>
      </c>
      <c r="G239" s="124">
        <v>80</v>
      </c>
      <c r="H239" s="124">
        <v>80</v>
      </c>
      <c r="I239" s="124">
        <v>80</v>
      </c>
      <c r="J239" s="26"/>
      <c r="K239" s="13">
        <v>0</v>
      </c>
      <c r="L239" s="13">
        <v>0</v>
      </c>
      <c r="M239" s="13">
        <v>0</v>
      </c>
      <c r="N239" s="13">
        <f t="shared" si="82"/>
        <v>0</v>
      </c>
      <c r="O239" s="58">
        <v>0</v>
      </c>
      <c r="P239" s="58">
        <v>0</v>
      </c>
      <c r="Q239" s="58">
        <v>0</v>
      </c>
      <c r="R239" s="58">
        <v>0</v>
      </c>
      <c r="S239" s="26"/>
      <c r="T239" s="15">
        <f t="shared" si="83"/>
        <v>0</v>
      </c>
      <c r="U239" s="15">
        <f>L239*D239</f>
        <v>0</v>
      </c>
      <c r="V239" s="15">
        <f t="shared" si="84"/>
        <v>0</v>
      </c>
      <c r="W239" s="15">
        <f t="shared" si="85"/>
        <v>0</v>
      </c>
      <c r="X239" s="15">
        <f t="shared" si="86"/>
        <v>0</v>
      </c>
      <c r="Y239" s="15">
        <f t="shared" si="86"/>
        <v>0</v>
      </c>
      <c r="Z239" s="15">
        <f t="shared" si="86"/>
        <v>0</v>
      </c>
      <c r="AA239" s="29">
        <f t="shared" si="86"/>
        <v>0</v>
      </c>
    </row>
    <row r="240" spans="1:27" customFormat="1" x14ac:dyDescent="0.25">
      <c r="A240" s="31" t="s">
        <v>87</v>
      </c>
      <c r="B240" s="22"/>
      <c r="C240" s="123"/>
      <c r="D240" s="124"/>
      <c r="E240" s="124"/>
      <c r="F240" s="124"/>
      <c r="G240" s="124"/>
      <c r="H240" s="124"/>
      <c r="I240" s="124"/>
      <c r="J240" s="26"/>
      <c r="K240" s="13"/>
      <c r="L240" s="13"/>
      <c r="M240" s="13"/>
      <c r="N240" s="13"/>
      <c r="O240" s="16"/>
      <c r="P240" s="16"/>
      <c r="Q240" s="16"/>
      <c r="R240" s="16"/>
      <c r="S240" s="26"/>
      <c r="T240" s="15">
        <f>SUM(T237:T239)</f>
        <v>102920</v>
      </c>
      <c r="U240" s="15">
        <f>SUM(U237:U239)</f>
        <v>1334970</v>
      </c>
      <c r="V240" s="15">
        <f t="shared" ref="V240:AA240" si="87">SUM(V237:V239)</f>
        <v>1462860</v>
      </c>
      <c r="W240" s="15">
        <f t="shared" si="87"/>
        <v>2900750</v>
      </c>
      <c r="X240" s="15">
        <f t="shared" si="87"/>
        <v>3048255</v>
      </c>
      <c r="Y240" s="15">
        <f t="shared" si="87"/>
        <v>3201345</v>
      </c>
      <c r="Z240" s="15">
        <f t="shared" si="87"/>
        <v>3359475</v>
      </c>
      <c r="AA240" s="29">
        <f t="shared" si="87"/>
        <v>3521385</v>
      </c>
    </row>
    <row r="241" spans="1:27" customFormat="1" x14ac:dyDescent="0.25">
      <c r="A241" s="31"/>
      <c r="B241" s="22"/>
      <c r="C241" s="123"/>
      <c r="D241" s="124"/>
      <c r="E241" s="124"/>
      <c r="F241" s="124"/>
      <c r="G241" s="124"/>
      <c r="H241" s="124"/>
      <c r="I241" s="124"/>
      <c r="J241" s="26"/>
      <c r="K241" s="13"/>
      <c r="L241" s="13"/>
      <c r="M241" s="13"/>
      <c r="N241" s="13"/>
      <c r="O241" s="16"/>
      <c r="P241" s="16"/>
      <c r="Q241" s="16"/>
      <c r="R241" s="16"/>
      <c r="S241" s="26"/>
      <c r="T241" s="15"/>
      <c r="U241" s="15"/>
      <c r="V241" s="15"/>
      <c r="W241" s="15"/>
      <c r="X241" s="15"/>
      <c r="Y241" s="15"/>
      <c r="Z241" s="15"/>
      <c r="AA241" s="29"/>
    </row>
    <row r="242" spans="1:27" customFormat="1" x14ac:dyDescent="0.25">
      <c r="A242" s="41" t="s">
        <v>4</v>
      </c>
      <c r="B242" s="22"/>
      <c r="C242" s="123"/>
      <c r="D242" s="124"/>
      <c r="E242" s="124"/>
      <c r="F242" s="124"/>
      <c r="G242" s="124"/>
      <c r="H242" s="124"/>
      <c r="I242" s="124"/>
      <c r="J242" s="26"/>
      <c r="K242" s="13"/>
      <c r="L242" s="13"/>
      <c r="M242" s="13"/>
      <c r="N242" s="13"/>
      <c r="O242" s="58"/>
      <c r="P242" s="58"/>
      <c r="Q242" s="58"/>
      <c r="R242" s="58"/>
      <c r="S242" s="26"/>
      <c r="T242" s="15"/>
      <c r="U242" s="15"/>
      <c r="V242" s="15"/>
      <c r="W242" s="15"/>
      <c r="X242" s="15"/>
      <c r="Y242" s="15"/>
      <c r="Z242" s="15"/>
      <c r="AA242" s="29"/>
    </row>
    <row r="243" spans="1:27" customFormat="1" x14ac:dyDescent="0.25">
      <c r="A243" s="28">
        <v>3452</v>
      </c>
      <c r="B243" s="17" t="s">
        <v>84</v>
      </c>
      <c r="C243" s="123"/>
      <c r="D243" s="124"/>
      <c r="E243" s="122">
        <v>315</v>
      </c>
      <c r="F243" s="122">
        <v>315</v>
      </c>
      <c r="G243" s="122">
        <v>315</v>
      </c>
      <c r="H243" s="122">
        <v>315</v>
      </c>
      <c r="I243" s="122">
        <v>315</v>
      </c>
      <c r="J243" s="26"/>
      <c r="K243" s="13"/>
      <c r="L243" s="13"/>
      <c r="M243" s="13">
        <v>64</v>
      </c>
      <c r="N243" s="13">
        <f t="shared" ref="N243:N244" si="88">K243+L243+M243</f>
        <v>64</v>
      </c>
      <c r="O243" s="58">
        <v>68</v>
      </c>
      <c r="P243" s="58">
        <v>72</v>
      </c>
      <c r="Q243" s="58">
        <v>74</v>
      </c>
      <c r="R243" s="58">
        <v>69</v>
      </c>
      <c r="S243" s="26"/>
      <c r="T243" s="15">
        <f t="shared" ref="T243:T244" si="89">K243*C243</f>
        <v>0</v>
      </c>
      <c r="U243" s="15">
        <f>L243*D243</f>
        <v>0</v>
      </c>
      <c r="V243" s="15">
        <f t="shared" si="84"/>
        <v>20160</v>
      </c>
      <c r="W243" s="15">
        <f t="shared" ref="W243:W244" si="90">SUM(T243:V243)</f>
        <v>20160</v>
      </c>
      <c r="X243" s="15">
        <f t="shared" si="86"/>
        <v>21420</v>
      </c>
      <c r="Y243" s="15">
        <f t="shared" si="86"/>
        <v>22680</v>
      </c>
      <c r="Z243" s="15">
        <f t="shared" si="86"/>
        <v>23310</v>
      </c>
      <c r="AA243" s="29">
        <f t="shared" si="86"/>
        <v>21735</v>
      </c>
    </row>
    <row r="244" spans="1:27" customFormat="1" x14ac:dyDescent="0.25">
      <c r="A244" s="28">
        <v>3453</v>
      </c>
      <c r="B244" s="17" t="s">
        <v>85</v>
      </c>
      <c r="C244" s="123"/>
      <c r="D244" s="124"/>
      <c r="E244" s="122">
        <v>945</v>
      </c>
      <c r="F244" s="122">
        <v>945</v>
      </c>
      <c r="G244" s="122">
        <v>945</v>
      </c>
      <c r="H244" s="122">
        <v>945</v>
      </c>
      <c r="I244" s="122">
        <v>945</v>
      </c>
      <c r="J244" s="26"/>
      <c r="K244" s="13"/>
      <c r="L244" s="13"/>
      <c r="M244" s="13">
        <v>1358</v>
      </c>
      <c r="N244" s="13">
        <f t="shared" si="88"/>
        <v>1358</v>
      </c>
      <c r="O244" s="58">
        <v>1426</v>
      </c>
      <c r="P244" s="58">
        <v>1498</v>
      </c>
      <c r="Q244" s="58">
        <v>1573</v>
      </c>
      <c r="R244" s="58">
        <v>1651</v>
      </c>
      <c r="S244" s="26"/>
      <c r="T244" s="15">
        <f t="shared" si="89"/>
        <v>0</v>
      </c>
      <c r="U244" s="15">
        <f>L244*D244</f>
        <v>0</v>
      </c>
      <c r="V244" s="15">
        <f t="shared" si="84"/>
        <v>1283310</v>
      </c>
      <c r="W244" s="15">
        <f t="shared" si="90"/>
        <v>1283310</v>
      </c>
      <c r="X244" s="15">
        <f t="shared" si="86"/>
        <v>1347570</v>
      </c>
      <c r="Y244" s="15">
        <f t="shared" si="86"/>
        <v>1415610</v>
      </c>
      <c r="Z244" s="15">
        <f t="shared" si="86"/>
        <v>1486485</v>
      </c>
      <c r="AA244" s="29">
        <f t="shared" si="86"/>
        <v>1560195</v>
      </c>
    </row>
    <row r="245" spans="1:27" customFormat="1" x14ac:dyDescent="0.25">
      <c r="A245" s="31" t="s">
        <v>4</v>
      </c>
      <c r="B245" s="22"/>
      <c r="C245" s="123"/>
      <c r="D245" s="124"/>
      <c r="E245" s="124"/>
      <c r="F245" s="124"/>
      <c r="G245" s="124"/>
      <c r="H245" s="124"/>
      <c r="I245" s="124"/>
      <c r="J245" s="26"/>
      <c r="K245" s="13"/>
      <c r="L245" s="13"/>
      <c r="M245" s="13"/>
      <c r="N245" s="13"/>
      <c r="O245" s="16"/>
      <c r="P245" s="16"/>
      <c r="Q245" s="16"/>
      <c r="R245" s="16"/>
      <c r="S245" s="26"/>
      <c r="T245" s="15">
        <f>SUM(T243:T244)</f>
        <v>0</v>
      </c>
      <c r="U245" s="15">
        <f>SUM(U243:U244)</f>
        <v>0</v>
      </c>
      <c r="V245" s="15">
        <f t="shared" ref="V245:AA245" si="91">SUM(V243:V244)</f>
        <v>1303470</v>
      </c>
      <c r="W245" s="15">
        <f t="shared" si="91"/>
        <v>1303470</v>
      </c>
      <c r="X245" s="15">
        <f t="shared" si="91"/>
        <v>1368990</v>
      </c>
      <c r="Y245" s="15">
        <f t="shared" si="91"/>
        <v>1438290</v>
      </c>
      <c r="Z245" s="15">
        <f t="shared" si="91"/>
        <v>1509795</v>
      </c>
      <c r="AA245" s="29">
        <f t="shared" si="91"/>
        <v>1581930</v>
      </c>
    </row>
    <row r="246" spans="1:27" customFormat="1" x14ac:dyDescent="0.25">
      <c r="A246" s="31" t="s">
        <v>88</v>
      </c>
      <c r="B246" s="22"/>
      <c r="C246" s="123"/>
      <c r="D246" s="124"/>
      <c r="E246" s="124"/>
      <c r="F246" s="124"/>
      <c r="G246" s="124"/>
      <c r="H246" s="124"/>
      <c r="I246" s="124"/>
      <c r="J246" s="26"/>
      <c r="K246" s="13"/>
      <c r="L246" s="13"/>
      <c r="M246" s="13"/>
      <c r="N246" s="13"/>
      <c r="O246" s="16"/>
      <c r="P246" s="16"/>
      <c r="Q246" s="16"/>
      <c r="R246" s="16"/>
      <c r="S246" s="26"/>
      <c r="T246" s="15">
        <f>T234+T240+T245</f>
        <v>745420</v>
      </c>
      <c r="U246" s="15">
        <f>U234+U240+U245</f>
        <v>9604140</v>
      </c>
      <c r="V246" s="15">
        <f t="shared" ref="V246:AA246" si="92">V234+V240+V245</f>
        <v>11828230</v>
      </c>
      <c r="W246" s="15">
        <f t="shared" si="92"/>
        <v>22177790</v>
      </c>
      <c r="X246" s="15">
        <f t="shared" si="92"/>
        <v>24408945</v>
      </c>
      <c r="Y246" s="15">
        <f t="shared" si="92"/>
        <v>26922895</v>
      </c>
      <c r="Z246" s="15">
        <f t="shared" si="92"/>
        <v>29763630</v>
      </c>
      <c r="AA246" s="29">
        <f t="shared" si="92"/>
        <v>32970015</v>
      </c>
    </row>
    <row r="247" spans="1:27" customFormat="1" x14ac:dyDescent="0.25">
      <c r="A247" s="31"/>
      <c r="B247" s="22"/>
      <c r="C247" s="123"/>
      <c r="D247" s="124"/>
      <c r="E247" s="124"/>
      <c r="F247" s="124"/>
      <c r="G247" s="124"/>
      <c r="H247" s="124"/>
      <c r="I247" s="124"/>
      <c r="J247" s="26"/>
      <c r="K247" s="13"/>
      <c r="L247" s="13"/>
      <c r="M247" s="13"/>
      <c r="N247" s="13"/>
      <c r="O247" s="16"/>
      <c r="P247" s="16"/>
      <c r="Q247" s="16"/>
      <c r="R247" s="16"/>
      <c r="S247" s="26"/>
      <c r="T247" s="15"/>
      <c r="U247" s="15"/>
      <c r="V247" s="15"/>
      <c r="W247" s="15"/>
      <c r="X247" s="15"/>
      <c r="Y247" s="15"/>
      <c r="Z247" s="15"/>
      <c r="AA247" s="29"/>
    </row>
    <row r="248" spans="1:27" customFormat="1" x14ac:dyDescent="0.25">
      <c r="A248" s="31" t="s">
        <v>89</v>
      </c>
      <c r="B248" s="22"/>
      <c r="C248" s="123"/>
      <c r="D248" s="124"/>
      <c r="E248" s="124"/>
      <c r="F248" s="124"/>
      <c r="G248" s="124"/>
      <c r="H248" s="124"/>
      <c r="I248" s="124"/>
      <c r="J248" s="26"/>
      <c r="K248" s="13"/>
      <c r="L248" s="13"/>
      <c r="M248" s="13"/>
      <c r="N248" s="13"/>
      <c r="O248" s="14"/>
      <c r="P248" s="14"/>
      <c r="Q248" s="14"/>
      <c r="R248" s="14"/>
      <c r="S248" s="26"/>
      <c r="T248" s="15"/>
      <c r="U248" s="15"/>
      <c r="V248" s="15"/>
      <c r="W248" s="15"/>
      <c r="X248" s="15"/>
      <c r="Y248" s="15"/>
      <c r="Z248" s="15"/>
      <c r="AA248" s="29"/>
    </row>
    <row r="249" spans="1:27" customFormat="1" x14ac:dyDescent="0.25">
      <c r="A249" s="28">
        <v>1631</v>
      </c>
      <c r="B249" s="17" t="s">
        <v>90</v>
      </c>
      <c r="C249" s="121">
        <v>380</v>
      </c>
      <c r="D249" s="122">
        <v>390</v>
      </c>
      <c r="E249" s="122">
        <v>390</v>
      </c>
      <c r="F249" s="122">
        <v>390</v>
      </c>
      <c r="G249" s="122">
        <v>390</v>
      </c>
      <c r="H249" s="122">
        <v>390</v>
      </c>
      <c r="I249" s="122">
        <v>390</v>
      </c>
      <c r="J249" s="26"/>
      <c r="K249" s="13">
        <v>1981</v>
      </c>
      <c r="L249" s="13">
        <v>38744</v>
      </c>
      <c r="M249" s="13">
        <v>14309</v>
      </c>
      <c r="N249" s="13">
        <f t="shared" ref="N249:N261" si="93">K249+L249+M249</f>
        <v>55034</v>
      </c>
      <c r="O249" s="58">
        <v>57786</v>
      </c>
      <c r="P249" s="58">
        <v>60675</v>
      </c>
      <c r="Q249" s="58">
        <v>63709</v>
      </c>
      <c r="R249" s="58">
        <v>66895</v>
      </c>
      <c r="S249" s="26"/>
      <c r="T249" s="15">
        <f t="shared" ref="T249:U261" si="94">K249*C249</f>
        <v>752780</v>
      </c>
      <c r="U249" s="15">
        <f t="shared" si="94"/>
        <v>15110160</v>
      </c>
      <c r="V249" s="15">
        <f t="shared" si="84"/>
        <v>5580510</v>
      </c>
      <c r="W249" s="15">
        <f t="shared" ref="W249:W261" si="95">SUM(T249:V249)</f>
        <v>21443450</v>
      </c>
      <c r="X249" s="15">
        <f t="shared" si="86"/>
        <v>22536540</v>
      </c>
      <c r="Y249" s="15">
        <f t="shared" si="86"/>
        <v>23663250</v>
      </c>
      <c r="Z249" s="15">
        <f t="shared" si="86"/>
        <v>24846510</v>
      </c>
      <c r="AA249" s="29">
        <f t="shared" si="86"/>
        <v>26089050</v>
      </c>
    </row>
    <row r="250" spans="1:27" customFormat="1" x14ac:dyDescent="0.25">
      <c r="A250" s="28">
        <v>1632</v>
      </c>
      <c r="B250" s="17" t="s">
        <v>91</v>
      </c>
      <c r="C250" s="121">
        <v>620</v>
      </c>
      <c r="D250" s="122">
        <v>630</v>
      </c>
      <c r="E250" s="122">
        <v>630</v>
      </c>
      <c r="F250" s="122">
        <v>630</v>
      </c>
      <c r="G250" s="122">
        <v>630</v>
      </c>
      <c r="H250" s="122">
        <v>630</v>
      </c>
      <c r="I250" s="122">
        <v>630</v>
      </c>
      <c r="J250" s="26"/>
      <c r="K250" s="13">
        <v>21</v>
      </c>
      <c r="L250" s="13">
        <v>415</v>
      </c>
      <c r="M250" s="13">
        <v>153</v>
      </c>
      <c r="N250" s="13">
        <f t="shared" si="93"/>
        <v>589</v>
      </c>
      <c r="O250" s="58">
        <v>618</v>
      </c>
      <c r="P250" s="58">
        <v>649</v>
      </c>
      <c r="Q250" s="58">
        <v>682</v>
      </c>
      <c r="R250" s="58">
        <v>716</v>
      </c>
      <c r="S250" s="26"/>
      <c r="T250" s="15">
        <f t="shared" si="94"/>
        <v>13020</v>
      </c>
      <c r="U250" s="15">
        <f t="shared" si="94"/>
        <v>261450</v>
      </c>
      <c r="V250" s="15">
        <f t="shared" si="84"/>
        <v>96390</v>
      </c>
      <c r="W250" s="15">
        <f t="shared" si="95"/>
        <v>370860</v>
      </c>
      <c r="X250" s="15">
        <f t="shared" si="86"/>
        <v>389340</v>
      </c>
      <c r="Y250" s="15">
        <f t="shared" si="86"/>
        <v>408870</v>
      </c>
      <c r="Z250" s="15">
        <f t="shared" si="86"/>
        <v>429660</v>
      </c>
      <c r="AA250" s="29">
        <f t="shared" si="86"/>
        <v>451080</v>
      </c>
    </row>
    <row r="251" spans="1:27" customFormat="1" x14ac:dyDescent="0.25">
      <c r="A251" s="28">
        <v>1640</v>
      </c>
      <c r="B251" s="17" t="s">
        <v>92</v>
      </c>
      <c r="C251" s="121">
        <v>0</v>
      </c>
      <c r="D251" s="122">
        <v>0</v>
      </c>
      <c r="E251" s="122">
        <v>0</v>
      </c>
      <c r="F251" s="122">
        <v>0</v>
      </c>
      <c r="G251" s="122">
        <v>0</v>
      </c>
      <c r="H251" s="122">
        <v>0</v>
      </c>
      <c r="I251" s="122">
        <v>0</v>
      </c>
      <c r="J251" s="26"/>
      <c r="K251" s="13">
        <v>29</v>
      </c>
      <c r="L251" s="13">
        <v>569</v>
      </c>
      <c r="M251" s="13">
        <v>210</v>
      </c>
      <c r="N251" s="13">
        <f t="shared" si="93"/>
        <v>808</v>
      </c>
      <c r="O251" s="58">
        <v>808</v>
      </c>
      <c r="P251" s="58">
        <v>808</v>
      </c>
      <c r="Q251" s="58">
        <v>808</v>
      </c>
      <c r="R251" s="58">
        <v>808</v>
      </c>
      <c r="S251" s="26"/>
      <c r="T251" s="15">
        <f t="shared" si="94"/>
        <v>0</v>
      </c>
      <c r="U251" s="15">
        <f t="shared" si="94"/>
        <v>0</v>
      </c>
      <c r="V251" s="15">
        <f t="shared" si="84"/>
        <v>0</v>
      </c>
      <c r="W251" s="15">
        <f t="shared" si="95"/>
        <v>0</v>
      </c>
      <c r="X251" s="15">
        <f t="shared" si="86"/>
        <v>0</v>
      </c>
      <c r="Y251" s="15">
        <f t="shared" si="86"/>
        <v>0</v>
      </c>
      <c r="Z251" s="15">
        <f t="shared" si="86"/>
        <v>0</v>
      </c>
      <c r="AA251" s="29">
        <f t="shared" si="86"/>
        <v>0</v>
      </c>
    </row>
    <row r="252" spans="1:27" customFormat="1" x14ac:dyDescent="0.25">
      <c r="A252" s="28">
        <v>1641</v>
      </c>
      <c r="B252" s="17" t="s">
        <v>93</v>
      </c>
      <c r="C252" s="121">
        <v>120</v>
      </c>
      <c r="D252" s="122">
        <v>120</v>
      </c>
      <c r="E252" s="122">
        <v>120</v>
      </c>
      <c r="F252" s="122">
        <v>120</v>
      </c>
      <c r="G252" s="122">
        <v>120</v>
      </c>
      <c r="H252" s="122">
        <v>120</v>
      </c>
      <c r="I252" s="122">
        <v>120</v>
      </c>
      <c r="J252" s="26"/>
      <c r="K252" s="13">
        <v>87</v>
      </c>
      <c r="L252" s="13">
        <v>1705</v>
      </c>
      <c r="M252" s="13">
        <v>630</v>
      </c>
      <c r="N252" s="13">
        <f t="shared" si="93"/>
        <v>2422</v>
      </c>
      <c r="O252" s="58">
        <v>2543</v>
      </c>
      <c r="P252" s="58">
        <v>2670</v>
      </c>
      <c r="Q252" s="58">
        <v>2803</v>
      </c>
      <c r="R252" s="58">
        <v>2943</v>
      </c>
      <c r="S252" s="26"/>
      <c r="T252" s="15">
        <f t="shared" si="94"/>
        <v>10440</v>
      </c>
      <c r="U252" s="15">
        <f t="shared" si="94"/>
        <v>204600</v>
      </c>
      <c r="V252" s="15">
        <f t="shared" si="84"/>
        <v>75600</v>
      </c>
      <c r="W252" s="15">
        <f t="shared" si="95"/>
        <v>290640</v>
      </c>
      <c r="X252" s="15">
        <f t="shared" si="86"/>
        <v>305160</v>
      </c>
      <c r="Y252" s="15">
        <f t="shared" si="86"/>
        <v>320400</v>
      </c>
      <c r="Z252" s="15">
        <f t="shared" si="86"/>
        <v>336360</v>
      </c>
      <c r="AA252" s="29">
        <f t="shared" si="86"/>
        <v>353160</v>
      </c>
    </row>
    <row r="253" spans="1:27" customFormat="1" x14ac:dyDescent="0.25">
      <c r="A253" s="28">
        <v>1642</v>
      </c>
      <c r="B253" s="17" t="s">
        <v>94</v>
      </c>
      <c r="C253" s="121">
        <v>490</v>
      </c>
      <c r="D253" s="122">
        <v>500</v>
      </c>
      <c r="E253" s="122">
        <v>500</v>
      </c>
      <c r="F253" s="122">
        <v>500</v>
      </c>
      <c r="G253" s="122">
        <v>500</v>
      </c>
      <c r="H253" s="122">
        <v>500</v>
      </c>
      <c r="I253" s="122">
        <v>500</v>
      </c>
      <c r="J253" s="26"/>
      <c r="K253" s="13">
        <v>1862</v>
      </c>
      <c r="L253" s="13">
        <v>36419</v>
      </c>
      <c r="M253" s="13">
        <v>13450</v>
      </c>
      <c r="N253" s="13">
        <f t="shared" si="93"/>
        <v>51731</v>
      </c>
      <c r="O253" s="58">
        <v>54319</v>
      </c>
      <c r="P253" s="58">
        <v>57035</v>
      </c>
      <c r="Q253" s="58">
        <v>59887</v>
      </c>
      <c r="R253" s="58">
        <v>62881</v>
      </c>
      <c r="S253" s="26"/>
      <c r="T253" s="15">
        <f t="shared" si="94"/>
        <v>912380</v>
      </c>
      <c r="U253" s="15">
        <f t="shared" si="94"/>
        <v>18209500</v>
      </c>
      <c r="V253" s="15">
        <f t="shared" si="84"/>
        <v>6725000</v>
      </c>
      <c r="W253" s="15">
        <f t="shared" si="95"/>
        <v>25846880</v>
      </c>
      <c r="X253" s="15">
        <f t="shared" si="86"/>
        <v>27159500</v>
      </c>
      <c r="Y253" s="15">
        <f t="shared" si="86"/>
        <v>28517500</v>
      </c>
      <c r="Z253" s="15">
        <f t="shared" si="86"/>
        <v>29943500</v>
      </c>
      <c r="AA253" s="29">
        <f t="shared" si="86"/>
        <v>31440500</v>
      </c>
    </row>
    <row r="254" spans="1:27" customFormat="1" x14ac:dyDescent="0.25">
      <c r="A254" s="28">
        <v>1633</v>
      </c>
      <c r="B254" s="17" t="s">
        <v>95</v>
      </c>
      <c r="C254" s="121">
        <v>250</v>
      </c>
      <c r="D254" s="122">
        <v>250</v>
      </c>
      <c r="E254" s="122">
        <v>250</v>
      </c>
      <c r="F254" s="122">
        <v>250</v>
      </c>
      <c r="G254" s="122">
        <v>250</v>
      </c>
      <c r="H254" s="122">
        <v>250</v>
      </c>
      <c r="I254" s="122">
        <v>250</v>
      </c>
      <c r="J254" s="26"/>
      <c r="K254" s="13">
        <v>1979</v>
      </c>
      <c r="L254" s="13">
        <v>38705</v>
      </c>
      <c r="M254" s="13">
        <v>14295</v>
      </c>
      <c r="N254" s="13">
        <f t="shared" si="93"/>
        <v>54979</v>
      </c>
      <c r="O254" s="58">
        <v>57728</v>
      </c>
      <c r="P254" s="58">
        <v>60615</v>
      </c>
      <c r="Q254" s="58">
        <v>63645</v>
      </c>
      <c r="R254" s="58">
        <v>66828</v>
      </c>
      <c r="S254" s="26"/>
      <c r="T254" s="15">
        <f t="shared" si="94"/>
        <v>494750</v>
      </c>
      <c r="U254" s="15">
        <f t="shared" si="94"/>
        <v>9676250</v>
      </c>
      <c r="V254" s="15">
        <f t="shared" si="84"/>
        <v>3573750</v>
      </c>
      <c r="W254" s="15">
        <f t="shared" si="95"/>
        <v>13744750</v>
      </c>
      <c r="X254" s="15">
        <f t="shared" si="86"/>
        <v>14432000</v>
      </c>
      <c r="Y254" s="15">
        <f t="shared" si="86"/>
        <v>15153750</v>
      </c>
      <c r="Z254" s="15">
        <f t="shared" si="86"/>
        <v>15911250</v>
      </c>
      <c r="AA254" s="29">
        <f t="shared" si="86"/>
        <v>16707000</v>
      </c>
    </row>
    <row r="255" spans="1:27" customFormat="1" x14ac:dyDescent="0.25">
      <c r="A255" s="28">
        <v>1643</v>
      </c>
      <c r="B255" s="17" t="s">
        <v>96</v>
      </c>
      <c r="C255" s="121">
        <v>0</v>
      </c>
      <c r="D255" s="122">
        <v>0</v>
      </c>
      <c r="E255" s="122">
        <v>0</v>
      </c>
      <c r="F255" s="122">
        <v>0</v>
      </c>
      <c r="G255" s="122">
        <v>0</v>
      </c>
      <c r="H255" s="122">
        <v>0</v>
      </c>
      <c r="I255" s="122">
        <v>0</v>
      </c>
      <c r="J255" s="26"/>
      <c r="K255" s="13">
        <v>29</v>
      </c>
      <c r="L255" s="13">
        <v>569</v>
      </c>
      <c r="M255" s="13">
        <v>210</v>
      </c>
      <c r="N255" s="13">
        <f t="shared" si="93"/>
        <v>808</v>
      </c>
      <c r="O255" s="58">
        <v>808</v>
      </c>
      <c r="P255" s="58">
        <v>808</v>
      </c>
      <c r="Q255" s="58">
        <v>808</v>
      </c>
      <c r="R255" s="58">
        <v>808</v>
      </c>
      <c r="S255" s="26"/>
      <c r="T255" s="15">
        <f t="shared" si="94"/>
        <v>0</v>
      </c>
      <c r="U255" s="15">
        <f t="shared" si="94"/>
        <v>0</v>
      </c>
      <c r="V255" s="15">
        <f t="shared" si="84"/>
        <v>0</v>
      </c>
      <c r="W255" s="15">
        <f t="shared" si="95"/>
        <v>0</v>
      </c>
      <c r="X255" s="15">
        <f t="shared" si="86"/>
        <v>0</v>
      </c>
      <c r="Y255" s="15">
        <f t="shared" si="86"/>
        <v>0</v>
      </c>
      <c r="Z255" s="15">
        <f t="shared" si="86"/>
        <v>0</v>
      </c>
      <c r="AA255" s="29">
        <f t="shared" si="86"/>
        <v>0</v>
      </c>
    </row>
    <row r="256" spans="1:27" customFormat="1" x14ac:dyDescent="0.25">
      <c r="A256" s="28">
        <v>1614</v>
      </c>
      <c r="B256" s="17" t="s">
        <v>36</v>
      </c>
      <c r="C256" s="121">
        <v>250</v>
      </c>
      <c r="D256" s="122">
        <v>250</v>
      </c>
      <c r="E256" s="122">
        <v>250</v>
      </c>
      <c r="F256" s="122">
        <v>250</v>
      </c>
      <c r="G256" s="122">
        <v>250</v>
      </c>
      <c r="H256" s="122">
        <v>250</v>
      </c>
      <c r="I256" s="122">
        <v>250</v>
      </c>
      <c r="J256" s="26"/>
      <c r="K256" s="13">
        <v>819</v>
      </c>
      <c r="L256" s="13">
        <v>16021</v>
      </c>
      <c r="M256" s="13">
        <v>5917</v>
      </c>
      <c r="N256" s="13">
        <f t="shared" si="93"/>
        <v>22757</v>
      </c>
      <c r="O256" s="58">
        <v>23895</v>
      </c>
      <c r="P256" s="58">
        <v>25089</v>
      </c>
      <c r="Q256" s="58">
        <v>26344</v>
      </c>
      <c r="R256" s="58">
        <v>27661</v>
      </c>
      <c r="S256" s="26"/>
      <c r="T256" s="15">
        <f t="shared" si="94"/>
        <v>204750</v>
      </c>
      <c r="U256" s="15">
        <f t="shared" si="94"/>
        <v>4005250</v>
      </c>
      <c r="V256" s="15">
        <f t="shared" si="84"/>
        <v>1479250</v>
      </c>
      <c r="W256" s="15">
        <f t="shared" si="95"/>
        <v>5689250</v>
      </c>
      <c r="X256" s="15">
        <f t="shared" si="86"/>
        <v>5973750</v>
      </c>
      <c r="Y256" s="15">
        <f t="shared" si="86"/>
        <v>6272250</v>
      </c>
      <c r="Z256" s="15">
        <f t="shared" si="86"/>
        <v>6586000</v>
      </c>
      <c r="AA256" s="29">
        <f t="shared" si="86"/>
        <v>6915250</v>
      </c>
    </row>
    <row r="257" spans="1:27" customFormat="1" x14ac:dyDescent="0.25">
      <c r="A257" s="28">
        <v>1615</v>
      </c>
      <c r="B257" s="17" t="s">
        <v>37</v>
      </c>
      <c r="C257" s="121">
        <v>60</v>
      </c>
      <c r="D257" s="122">
        <v>62</v>
      </c>
      <c r="E257" s="122">
        <v>62</v>
      </c>
      <c r="F257" s="122">
        <v>62</v>
      </c>
      <c r="G257" s="122">
        <v>62</v>
      </c>
      <c r="H257" s="122">
        <v>62</v>
      </c>
      <c r="I257" s="122">
        <v>62</v>
      </c>
      <c r="J257" s="26"/>
      <c r="K257" s="13">
        <v>4497</v>
      </c>
      <c r="L257" s="13">
        <v>87938</v>
      </c>
      <c r="M257" s="13">
        <v>32477</v>
      </c>
      <c r="N257" s="13">
        <f t="shared" si="93"/>
        <v>124912</v>
      </c>
      <c r="O257" s="58">
        <v>131157</v>
      </c>
      <c r="P257" s="58">
        <v>137715</v>
      </c>
      <c r="Q257" s="58">
        <v>144601</v>
      </c>
      <c r="R257" s="58">
        <v>151831</v>
      </c>
      <c r="S257" s="26"/>
      <c r="T257" s="15">
        <f t="shared" si="94"/>
        <v>269820</v>
      </c>
      <c r="U257" s="15">
        <f t="shared" si="94"/>
        <v>5452156</v>
      </c>
      <c r="V257" s="15">
        <f t="shared" si="84"/>
        <v>2013574</v>
      </c>
      <c r="W257" s="15">
        <f t="shared" si="95"/>
        <v>7735550</v>
      </c>
      <c r="X257" s="15">
        <f t="shared" si="86"/>
        <v>8131734</v>
      </c>
      <c r="Y257" s="15">
        <f t="shared" si="86"/>
        <v>8538330</v>
      </c>
      <c r="Z257" s="15">
        <f t="shared" si="86"/>
        <v>8965262</v>
      </c>
      <c r="AA257" s="29">
        <f t="shared" si="86"/>
        <v>9413522</v>
      </c>
    </row>
    <row r="258" spans="1:27" customFormat="1" x14ac:dyDescent="0.25">
      <c r="A258" s="28">
        <v>1616</v>
      </c>
      <c r="B258" s="17" t="s">
        <v>38</v>
      </c>
      <c r="C258" s="121">
        <v>450</v>
      </c>
      <c r="D258" s="122">
        <v>460</v>
      </c>
      <c r="E258" s="122">
        <v>460</v>
      </c>
      <c r="F258" s="122">
        <v>460</v>
      </c>
      <c r="G258" s="122">
        <v>460</v>
      </c>
      <c r="H258" s="122">
        <v>460</v>
      </c>
      <c r="I258" s="122">
        <v>460</v>
      </c>
      <c r="J258" s="26"/>
      <c r="K258" s="13">
        <v>114</v>
      </c>
      <c r="L258" s="13">
        <v>2232</v>
      </c>
      <c r="M258" s="13">
        <v>824</v>
      </c>
      <c r="N258" s="13">
        <f t="shared" si="93"/>
        <v>3170</v>
      </c>
      <c r="O258" s="58">
        <v>3328</v>
      </c>
      <c r="P258" s="58">
        <v>3495</v>
      </c>
      <c r="Q258" s="58">
        <v>3670</v>
      </c>
      <c r="R258" s="58">
        <v>3853</v>
      </c>
      <c r="S258" s="26"/>
      <c r="T258" s="15">
        <f t="shared" si="94"/>
        <v>51300</v>
      </c>
      <c r="U258" s="15">
        <f t="shared" si="94"/>
        <v>1026720</v>
      </c>
      <c r="V258" s="15">
        <f t="shared" si="84"/>
        <v>379040</v>
      </c>
      <c r="W258" s="15">
        <f t="shared" si="95"/>
        <v>1457060</v>
      </c>
      <c r="X258" s="15">
        <f t="shared" si="86"/>
        <v>1530880</v>
      </c>
      <c r="Y258" s="15">
        <f t="shared" si="86"/>
        <v>1607700</v>
      </c>
      <c r="Z258" s="15">
        <f t="shared" si="86"/>
        <v>1688200</v>
      </c>
      <c r="AA258" s="29">
        <f t="shared" si="86"/>
        <v>1772380</v>
      </c>
    </row>
    <row r="259" spans="1:27" customFormat="1" x14ac:dyDescent="0.25">
      <c r="A259" s="28">
        <v>1617</v>
      </c>
      <c r="B259" s="17" t="s">
        <v>97</v>
      </c>
      <c r="C259" s="123">
        <v>130</v>
      </c>
      <c r="D259" s="122">
        <v>130</v>
      </c>
      <c r="E259" s="124">
        <v>130</v>
      </c>
      <c r="F259" s="124">
        <v>130</v>
      </c>
      <c r="G259" s="124">
        <v>130</v>
      </c>
      <c r="H259" s="124">
        <v>130</v>
      </c>
      <c r="I259" s="124">
        <v>130</v>
      </c>
      <c r="J259" s="26"/>
      <c r="K259" s="13">
        <v>888</v>
      </c>
      <c r="L259" s="13">
        <v>17364</v>
      </c>
      <c r="M259" s="13">
        <v>6413</v>
      </c>
      <c r="N259" s="13">
        <f t="shared" si="93"/>
        <v>24665</v>
      </c>
      <c r="O259" s="58">
        <v>25881</v>
      </c>
      <c r="P259" s="58">
        <v>27157</v>
      </c>
      <c r="Q259" s="58">
        <v>28497</v>
      </c>
      <c r="R259" s="58">
        <v>29903</v>
      </c>
      <c r="S259" s="26"/>
      <c r="T259" s="15">
        <f t="shared" si="94"/>
        <v>115440</v>
      </c>
      <c r="U259" s="15">
        <f t="shared" si="94"/>
        <v>2257320</v>
      </c>
      <c r="V259" s="15">
        <f t="shared" si="84"/>
        <v>833690</v>
      </c>
      <c r="W259" s="15">
        <f t="shared" si="95"/>
        <v>3206450</v>
      </c>
      <c r="X259" s="15">
        <f t="shared" si="86"/>
        <v>3364530</v>
      </c>
      <c r="Y259" s="15">
        <f t="shared" si="86"/>
        <v>3530410</v>
      </c>
      <c r="Z259" s="15">
        <f t="shared" si="86"/>
        <v>3704610</v>
      </c>
      <c r="AA259" s="29">
        <f t="shared" si="86"/>
        <v>3887390</v>
      </c>
    </row>
    <row r="260" spans="1:27" customFormat="1" x14ac:dyDescent="0.25">
      <c r="A260" s="28">
        <v>1618</v>
      </c>
      <c r="B260" s="17" t="s">
        <v>98</v>
      </c>
      <c r="C260" s="123">
        <v>130</v>
      </c>
      <c r="D260" s="122">
        <v>130</v>
      </c>
      <c r="E260" s="124">
        <v>130</v>
      </c>
      <c r="F260" s="124">
        <v>130</v>
      </c>
      <c r="G260" s="124">
        <v>130</v>
      </c>
      <c r="H260" s="124">
        <v>130</v>
      </c>
      <c r="I260" s="124">
        <v>130</v>
      </c>
      <c r="J260" s="26"/>
      <c r="K260" s="13">
        <v>66</v>
      </c>
      <c r="L260" s="13">
        <v>1285</v>
      </c>
      <c r="M260" s="13">
        <v>475</v>
      </c>
      <c r="N260" s="13">
        <f t="shared" si="93"/>
        <v>1826</v>
      </c>
      <c r="O260" s="58">
        <v>1916</v>
      </c>
      <c r="P260" s="58">
        <v>2012</v>
      </c>
      <c r="Q260" s="58">
        <v>2113</v>
      </c>
      <c r="R260" s="58">
        <v>2218</v>
      </c>
      <c r="S260" s="26"/>
      <c r="T260" s="15">
        <f t="shared" si="94"/>
        <v>8580</v>
      </c>
      <c r="U260" s="15">
        <f t="shared" si="94"/>
        <v>167050</v>
      </c>
      <c r="V260" s="15">
        <f t="shared" si="84"/>
        <v>61750</v>
      </c>
      <c r="W260" s="15">
        <f t="shared" si="95"/>
        <v>237380</v>
      </c>
      <c r="X260" s="15">
        <f t="shared" si="86"/>
        <v>249080</v>
      </c>
      <c r="Y260" s="15">
        <f t="shared" si="86"/>
        <v>261560</v>
      </c>
      <c r="Z260" s="15">
        <f t="shared" si="86"/>
        <v>274690</v>
      </c>
      <c r="AA260" s="29">
        <f t="shared" si="86"/>
        <v>288340</v>
      </c>
    </row>
    <row r="261" spans="1:27" customFormat="1" x14ac:dyDescent="0.25">
      <c r="A261" s="28">
        <v>1681</v>
      </c>
      <c r="B261" s="17" t="s">
        <v>99</v>
      </c>
      <c r="C261" s="121">
        <v>310</v>
      </c>
      <c r="D261" s="122">
        <v>320</v>
      </c>
      <c r="E261" s="122">
        <v>320</v>
      </c>
      <c r="F261" s="122">
        <v>320</v>
      </c>
      <c r="G261" s="122">
        <v>320</v>
      </c>
      <c r="H261" s="122">
        <v>320</v>
      </c>
      <c r="I261" s="122">
        <v>320</v>
      </c>
      <c r="J261" s="26"/>
      <c r="K261" s="13">
        <v>145</v>
      </c>
      <c r="L261" s="13">
        <v>2831</v>
      </c>
      <c r="M261" s="13">
        <v>1046</v>
      </c>
      <c r="N261" s="13">
        <f t="shared" si="93"/>
        <v>4022</v>
      </c>
      <c r="O261" s="58">
        <v>4224</v>
      </c>
      <c r="P261" s="58">
        <v>4435</v>
      </c>
      <c r="Q261" s="58">
        <v>4656</v>
      </c>
      <c r="R261" s="58">
        <v>4889</v>
      </c>
      <c r="S261" s="26"/>
      <c r="T261" s="15">
        <f t="shared" si="94"/>
        <v>44950</v>
      </c>
      <c r="U261" s="15">
        <f t="shared" si="94"/>
        <v>905920</v>
      </c>
      <c r="V261" s="15">
        <f t="shared" si="84"/>
        <v>334720</v>
      </c>
      <c r="W261" s="15">
        <f t="shared" si="95"/>
        <v>1285590</v>
      </c>
      <c r="X261" s="15">
        <f t="shared" si="86"/>
        <v>1351680</v>
      </c>
      <c r="Y261" s="15">
        <f t="shared" si="86"/>
        <v>1419200</v>
      </c>
      <c r="Z261" s="15">
        <f t="shared" si="86"/>
        <v>1489920</v>
      </c>
      <c r="AA261" s="29">
        <f t="shared" si="86"/>
        <v>1564480</v>
      </c>
    </row>
    <row r="262" spans="1:27" customFormat="1" x14ac:dyDescent="0.25">
      <c r="A262" s="41" t="s">
        <v>89</v>
      </c>
      <c r="B262" s="22"/>
      <c r="C262" s="121"/>
      <c r="D262" s="121"/>
      <c r="E262" s="122"/>
      <c r="F262" s="122"/>
      <c r="G262" s="122"/>
      <c r="H262" s="122"/>
      <c r="I262" s="122"/>
      <c r="J262" s="26"/>
      <c r="K262" s="13"/>
      <c r="L262" s="13"/>
      <c r="M262" s="13"/>
      <c r="N262" s="13"/>
      <c r="O262" s="58"/>
      <c r="P262" s="58"/>
      <c r="Q262" s="58"/>
      <c r="R262" s="58"/>
      <c r="S262" s="26"/>
      <c r="T262" s="15">
        <f>SUM(T249:T261)</f>
        <v>2878210</v>
      </c>
      <c r="U262" s="15">
        <f>SUM(U249:U261)</f>
        <v>57276376</v>
      </c>
      <c r="V262" s="15">
        <f t="shared" ref="V262:AA262" si="96">SUM(V249:V261)</f>
        <v>21153274</v>
      </c>
      <c r="W262" s="15">
        <f t="shared" si="96"/>
        <v>81307860</v>
      </c>
      <c r="X262" s="15">
        <f t="shared" si="96"/>
        <v>85424194</v>
      </c>
      <c r="Y262" s="15">
        <f t="shared" si="96"/>
        <v>89693220</v>
      </c>
      <c r="Z262" s="15">
        <f t="shared" si="96"/>
        <v>94175962</v>
      </c>
      <c r="AA262" s="29">
        <f t="shared" si="96"/>
        <v>98882152</v>
      </c>
    </row>
    <row r="263" spans="1:27" customFormat="1" x14ac:dyDescent="0.25">
      <c r="A263" s="31"/>
      <c r="B263" s="22"/>
      <c r="C263" s="123"/>
      <c r="D263" s="123"/>
      <c r="E263" s="124"/>
      <c r="F263" s="124"/>
      <c r="G263" s="124"/>
      <c r="H263" s="124"/>
      <c r="I263" s="124"/>
      <c r="J263" s="26"/>
      <c r="K263" s="13"/>
      <c r="L263" s="13"/>
      <c r="M263" s="13"/>
      <c r="N263" s="13"/>
      <c r="O263" s="16"/>
      <c r="P263" s="16"/>
      <c r="Q263" s="16"/>
      <c r="R263" s="16"/>
      <c r="S263" s="26"/>
      <c r="T263" s="15"/>
      <c r="U263" s="15"/>
      <c r="V263" s="15"/>
      <c r="W263" s="15"/>
      <c r="X263" s="15"/>
      <c r="Y263" s="15"/>
      <c r="Z263" s="15"/>
      <c r="AA263" s="29"/>
    </row>
    <row r="264" spans="1:27" customFormat="1" x14ac:dyDescent="0.25">
      <c r="A264" s="41" t="s">
        <v>100</v>
      </c>
      <c r="B264" s="22"/>
      <c r="C264" s="121"/>
      <c r="D264" s="121"/>
      <c r="E264" s="122"/>
      <c r="F264" s="122"/>
      <c r="G264" s="122"/>
      <c r="H264" s="122"/>
      <c r="I264" s="122"/>
      <c r="J264" s="26"/>
      <c r="K264" s="13"/>
      <c r="L264" s="13"/>
      <c r="M264" s="13"/>
      <c r="N264" s="13"/>
      <c r="O264" s="58"/>
      <c r="P264" s="58"/>
      <c r="Q264" s="58"/>
      <c r="R264" s="58"/>
      <c r="S264" s="26"/>
      <c r="T264" s="15"/>
      <c r="U264" s="15"/>
      <c r="V264" s="15"/>
      <c r="W264" s="15"/>
      <c r="X264" s="15"/>
      <c r="Y264" s="15"/>
      <c r="Z264" s="15"/>
      <c r="AA264" s="29"/>
    </row>
    <row r="265" spans="1:27" customFormat="1" x14ac:dyDescent="0.25">
      <c r="A265" s="28">
        <v>2631</v>
      </c>
      <c r="B265" s="17" t="s">
        <v>90</v>
      </c>
      <c r="C265" s="121">
        <v>190</v>
      </c>
      <c r="D265" s="122">
        <v>195</v>
      </c>
      <c r="E265" s="122">
        <v>195</v>
      </c>
      <c r="F265" s="122">
        <v>195</v>
      </c>
      <c r="G265" s="122">
        <v>195</v>
      </c>
      <c r="H265" s="122">
        <v>195</v>
      </c>
      <c r="I265" s="122">
        <v>195</v>
      </c>
      <c r="J265" s="26"/>
      <c r="K265" s="13">
        <v>438</v>
      </c>
      <c r="L265" s="13">
        <v>8559</v>
      </c>
      <c r="M265" s="13">
        <v>3161</v>
      </c>
      <c r="N265" s="13">
        <f t="shared" ref="N265:N277" si="97">K265+L265+M265</f>
        <v>12158</v>
      </c>
      <c r="O265" s="58">
        <v>12766</v>
      </c>
      <c r="P265" s="58">
        <v>13404</v>
      </c>
      <c r="Q265" s="58">
        <v>14075</v>
      </c>
      <c r="R265" s="58">
        <v>14778</v>
      </c>
      <c r="S265" s="26"/>
      <c r="T265" s="15">
        <f t="shared" ref="T265:U277" si="98">K265*C265</f>
        <v>83220</v>
      </c>
      <c r="U265" s="15">
        <f t="shared" si="98"/>
        <v>1669005</v>
      </c>
      <c r="V265" s="15">
        <f t="shared" si="84"/>
        <v>616395</v>
      </c>
      <c r="W265" s="15">
        <f t="shared" ref="W265:W277" si="99">SUM(T265:V265)</f>
        <v>2368620</v>
      </c>
      <c r="X265" s="15">
        <f t="shared" si="86"/>
        <v>2489370</v>
      </c>
      <c r="Y265" s="15">
        <f t="shared" si="86"/>
        <v>2613780</v>
      </c>
      <c r="Z265" s="15">
        <f t="shared" si="86"/>
        <v>2744625</v>
      </c>
      <c r="AA265" s="29">
        <f t="shared" si="86"/>
        <v>2881710</v>
      </c>
    </row>
    <row r="266" spans="1:27" customFormat="1" x14ac:dyDescent="0.25">
      <c r="A266" s="28">
        <v>2632</v>
      </c>
      <c r="B266" s="17" t="s">
        <v>91</v>
      </c>
      <c r="C266" s="121">
        <v>310</v>
      </c>
      <c r="D266" s="122">
        <v>315</v>
      </c>
      <c r="E266" s="122">
        <v>315</v>
      </c>
      <c r="F266" s="122">
        <v>315</v>
      </c>
      <c r="G266" s="122">
        <v>315</v>
      </c>
      <c r="H266" s="122">
        <v>315</v>
      </c>
      <c r="I266" s="122">
        <v>315</v>
      </c>
      <c r="J266" s="26"/>
      <c r="K266" s="13">
        <v>5</v>
      </c>
      <c r="L266" s="13">
        <v>92</v>
      </c>
      <c r="M266" s="13">
        <v>34</v>
      </c>
      <c r="N266" s="13">
        <f t="shared" si="97"/>
        <v>131</v>
      </c>
      <c r="O266" s="58">
        <v>137</v>
      </c>
      <c r="P266" s="58">
        <v>143</v>
      </c>
      <c r="Q266" s="58">
        <v>151</v>
      </c>
      <c r="R266" s="58">
        <v>158</v>
      </c>
      <c r="S266" s="26"/>
      <c r="T266" s="15">
        <f t="shared" si="98"/>
        <v>1550</v>
      </c>
      <c r="U266" s="15">
        <f t="shared" si="98"/>
        <v>28980</v>
      </c>
      <c r="V266" s="15">
        <f t="shared" si="84"/>
        <v>10710</v>
      </c>
      <c r="W266" s="15">
        <f t="shared" si="99"/>
        <v>41240</v>
      </c>
      <c r="X266" s="15">
        <f t="shared" si="86"/>
        <v>43155</v>
      </c>
      <c r="Y266" s="15">
        <f t="shared" si="86"/>
        <v>45045</v>
      </c>
      <c r="Z266" s="15">
        <f t="shared" si="86"/>
        <v>47565</v>
      </c>
      <c r="AA266" s="29">
        <f t="shared" si="86"/>
        <v>49770</v>
      </c>
    </row>
    <row r="267" spans="1:27" customFormat="1" x14ac:dyDescent="0.25">
      <c r="A267" s="28">
        <v>2640</v>
      </c>
      <c r="B267" s="17" t="s">
        <v>92</v>
      </c>
      <c r="C267" s="121">
        <v>0</v>
      </c>
      <c r="D267" s="122">
        <v>0</v>
      </c>
      <c r="E267" s="122">
        <v>0</v>
      </c>
      <c r="F267" s="122">
        <v>0</v>
      </c>
      <c r="G267" s="122">
        <v>0</v>
      </c>
      <c r="H267" s="122">
        <v>0</v>
      </c>
      <c r="I267" s="122">
        <v>0</v>
      </c>
      <c r="J267" s="26"/>
      <c r="K267" s="13">
        <v>5</v>
      </c>
      <c r="L267" s="13">
        <v>98</v>
      </c>
      <c r="M267" s="13">
        <v>36</v>
      </c>
      <c r="N267" s="13">
        <f t="shared" si="97"/>
        <v>139</v>
      </c>
      <c r="O267" s="58">
        <v>139</v>
      </c>
      <c r="P267" s="58">
        <v>139</v>
      </c>
      <c r="Q267" s="58">
        <v>139</v>
      </c>
      <c r="R267" s="58">
        <v>139</v>
      </c>
      <c r="S267" s="26"/>
      <c r="T267" s="15">
        <f t="shared" si="98"/>
        <v>0</v>
      </c>
      <c r="U267" s="15">
        <f t="shared" si="98"/>
        <v>0</v>
      </c>
      <c r="V267" s="15">
        <f t="shared" si="84"/>
        <v>0</v>
      </c>
      <c r="W267" s="15">
        <f t="shared" si="99"/>
        <v>0</v>
      </c>
      <c r="X267" s="15">
        <f t="shared" si="86"/>
        <v>0</v>
      </c>
      <c r="Y267" s="15">
        <f t="shared" si="86"/>
        <v>0</v>
      </c>
      <c r="Z267" s="15">
        <f t="shared" si="86"/>
        <v>0</v>
      </c>
      <c r="AA267" s="29">
        <f t="shared" si="86"/>
        <v>0</v>
      </c>
    </row>
    <row r="268" spans="1:27" customFormat="1" x14ac:dyDescent="0.25">
      <c r="A268" s="28">
        <v>2641</v>
      </c>
      <c r="B268" s="17" t="s">
        <v>93</v>
      </c>
      <c r="C268" s="121">
        <v>60</v>
      </c>
      <c r="D268" s="122">
        <v>60</v>
      </c>
      <c r="E268" s="122">
        <v>60</v>
      </c>
      <c r="F268" s="122">
        <v>60</v>
      </c>
      <c r="G268" s="122">
        <v>60</v>
      </c>
      <c r="H268" s="122">
        <v>60</v>
      </c>
      <c r="I268" s="122">
        <v>60</v>
      </c>
      <c r="J268" s="26"/>
      <c r="K268" s="13">
        <v>77</v>
      </c>
      <c r="L268" s="13">
        <v>1498</v>
      </c>
      <c r="M268" s="13">
        <v>553</v>
      </c>
      <c r="N268" s="13">
        <f t="shared" si="97"/>
        <v>2128</v>
      </c>
      <c r="O268" s="58">
        <v>2234</v>
      </c>
      <c r="P268" s="58">
        <v>2346</v>
      </c>
      <c r="Q268" s="58">
        <v>2463</v>
      </c>
      <c r="R268" s="58">
        <v>2586</v>
      </c>
      <c r="S268" s="26"/>
      <c r="T268" s="15">
        <f t="shared" si="98"/>
        <v>4620</v>
      </c>
      <c r="U268" s="15">
        <f t="shared" si="98"/>
        <v>89880</v>
      </c>
      <c r="V268" s="15">
        <f t="shared" si="84"/>
        <v>33180</v>
      </c>
      <c r="W268" s="15">
        <f t="shared" si="99"/>
        <v>127680</v>
      </c>
      <c r="X268" s="15">
        <f t="shared" si="86"/>
        <v>134040</v>
      </c>
      <c r="Y268" s="15">
        <f t="shared" si="86"/>
        <v>140760</v>
      </c>
      <c r="Z268" s="15">
        <f t="shared" si="86"/>
        <v>147780</v>
      </c>
      <c r="AA268" s="29">
        <f t="shared" si="86"/>
        <v>155160</v>
      </c>
    </row>
    <row r="269" spans="1:27" customFormat="1" x14ac:dyDescent="0.25">
      <c r="A269" s="28">
        <v>2642</v>
      </c>
      <c r="B269" s="17" t="s">
        <v>94</v>
      </c>
      <c r="C269" s="121">
        <v>245</v>
      </c>
      <c r="D269" s="122">
        <v>250</v>
      </c>
      <c r="E269" s="122">
        <v>250</v>
      </c>
      <c r="F269" s="122">
        <v>250</v>
      </c>
      <c r="G269" s="122">
        <v>250</v>
      </c>
      <c r="H269" s="122">
        <v>250</v>
      </c>
      <c r="I269" s="122">
        <v>250</v>
      </c>
      <c r="J269" s="26"/>
      <c r="K269" s="13">
        <v>355</v>
      </c>
      <c r="L269" s="13">
        <v>6933</v>
      </c>
      <c r="M269" s="13">
        <v>2560</v>
      </c>
      <c r="N269" s="13">
        <f t="shared" si="97"/>
        <v>9848</v>
      </c>
      <c r="O269" s="58">
        <v>10341</v>
      </c>
      <c r="P269" s="58">
        <v>10858</v>
      </c>
      <c r="Q269" s="58">
        <v>11400</v>
      </c>
      <c r="R269" s="58">
        <v>11970</v>
      </c>
      <c r="S269" s="26"/>
      <c r="T269" s="15">
        <f t="shared" si="98"/>
        <v>86975</v>
      </c>
      <c r="U269" s="15">
        <f t="shared" si="98"/>
        <v>1733250</v>
      </c>
      <c r="V269" s="15">
        <f t="shared" si="84"/>
        <v>640000</v>
      </c>
      <c r="W269" s="15">
        <f t="shared" si="99"/>
        <v>2460225</v>
      </c>
      <c r="X269" s="15">
        <f t="shared" si="86"/>
        <v>2585250</v>
      </c>
      <c r="Y269" s="15">
        <f t="shared" si="86"/>
        <v>2714500</v>
      </c>
      <c r="Z269" s="15">
        <f t="shared" si="86"/>
        <v>2850000</v>
      </c>
      <c r="AA269" s="29">
        <f t="shared" si="86"/>
        <v>2992500</v>
      </c>
    </row>
    <row r="270" spans="1:27" customFormat="1" x14ac:dyDescent="0.25">
      <c r="A270" s="28">
        <v>2633</v>
      </c>
      <c r="B270" s="17" t="s">
        <v>95</v>
      </c>
      <c r="C270" s="121">
        <v>125</v>
      </c>
      <c r="D270" s="122">
        <v>125</v>
      </c>
      <c r="E270" s="122">
        <v>125</v>
      </c>
      <c r="F270" s="122">
        <v>125</v>
      </c>
      <c r="G270" s="122">
        <v>125</v>
      </c>
      <c r="H270" s="122">
        <v>125</v>
      </c>
      <c r="I270" s="122">
        <v>125</v>
      </c>
      <c r="J270" s="26"/>
      <c r="K270" s="13">
        <v>433</v>
      </c>
      <c r="L270" s="13">
        <v>8474</v>
      </c>
      <c r="M270" s="13">
        <v>3130</v>
      </c>
      <c r="N270" s="13">
        <f t="shared" si="97"/>
        <v>12037</v>
      </c>
      <c r="O270" s="58">
        <v>12638</v>
      </c>
      <c r="P270" s="58">
        <v>13270</v>
      </c>
      <c r="Q270" s="58">
        <v>13934</v>
      </c>
      <c r="R270" s="58">
        <v>14631</v>
      </c>
      <c r="S270" s="26"/>
      <c r="T270" s="15">
        <f t="shared" si="98"/>
        <v>54125</v>
      </c>
      <c r="U270" s="15">
        <f t="shared" si="98"/>
        <v>1059250</v>
      </c>
      <c r="V270" s="15">
        <f t="shared" si="84"/>
        <v>391250</v>
      </c>
      <c r="W270" s="15">
        <f t="shared" si="99"/>
        <v>1504625</v>
      </c>
      <c r="X270" s="15">
        <f t="shared" si="86"/>
        <v>1579750</v>
      </c>
      <c r="Y270" s="15">
        <f t="shared" si="86"/>
        <v>1658750</v>
      </c>
      <c r="Z270" s="15">
        <f t="shared" si="86"/>
        <v>1741750</v>
      </c>
      <c r="AA270" s="29">
        <f t="shared" si="86"/>
        <v>1828875</v>
      </c>
    </row>
    <row r="271" spans="1:27" customFormat="1" x14ac:dyDescent="0.25">
      <c r="A271" s="28">
        <v>2643</v>
      </c>
      <c r="B271" s="17" t="s">
        <v>96</v>
      </c>
      <c r="C271" s="121">
        <v>0</v>
      </c>
      <c r="D271" s="122">
        <v>0</v>
      </c>
      <c r="E271" s="122">
        <v>0</v>
      </c>
      <c r="F271" s="122">
        <v>0</v>
      </c>
      <c r="G271" s="122">
        <v>0</v>
      </c>
      <c r="H271" s="122">
        <v>0</v>
      </c>
      <c r="I271" s="122">
        <v>0</v>
      </c>
      <c r="J271" s="26"/>
      <c r="K271" s="13">
        <v>5</v>
      </c>
      <c r="L271" s="13">
        <v>98</v>
      </c>
      <c r="M271" s="13">
        <v>36</v>
      </c>
      <c r="N271" s="13">
        <f t="shared" si="97"/>
        <v>139</v>
      </c>
      <c r="O271" s="58">
        <v>139</v>
      </c>
      <c r="P271" s="58">
        <v>139</v>
      </c>
      <c r="Q271" s="58">
        <v>139</v>
      </c>
      <c r="R271" s="58">
        <v>139</v>
      </c>
      <c r="S271" s="26"/>
      <c r="T271" s="15">
        <f t="shared" si="98"/>
        <v>0</v>
      </c>
      <c r="U271" s="15">
        <f t="shared" si="98"/>
        <v>0</v>
      </c>
      <c r="V271" s="15">
        <f t="shared" si="84"/>
        <v>0</v>
      </c>
      <c r="W271" s="15">
        <f t="shared" si="99"/>
        <v>0</v>
      </c>
      <c r="X271" s="15">
        <f t="shared" si="86"/>
        <v>0</v>
      </c>
      <c r="Y271" s="15">
        <f t="shared" si="86"/>
        <v>0</v>
      </c>
      <c r="Z271" s="15">
        <f t="shared" si="86"/>
        <v>0</v>
      </c>
      <c r="AA271" s="29">
        <f t="shared" si="86"/>
        <v>0</v>
      </c>
    </row>
    <row r="272" spans="1:27" customFormat="1" x14ac:dyDescent="0.25">
      <c r="A272" s="28">
        <v>2614</v>
      </c>
      <c r="B272" s="17" t="s">
        <v>36</v>
      </c>
      <c r="C272" s="123">
        <v>125</v>
      </c>
      <c r="D272" s="122">
        <v>125</v>
      </c>
      <c r="E272" s="124">
        <v>125</v>
      </c>
      <c r="F272" s="124">
        <v>125</v>
      </c>
      <c r="G272" s="124">
        <v>125</v>
      </c>
      <c r="H272" s="124">
        <v>125</v>
      </c>
      <c r="I272" s="124">
        <v>125</v>
      </c>
      <c r="J272" s="26"/>
      <c r="K272" s="13">
        <v>236</v>
      </c>
      <c r="L272" s="13">
        <v>4618</v>
      </c>
      <c r="M272" s="13">
        <v>1705</v>
      </c>
      <c r="N272" s="13">
        <f t="shared" si="97"/>
        <v>6559</v>
      </c>
      <c r="O272" s="58">
        <v>6887</v>
      </c>
      <c r="P272" s="58">
        <v>7232</v>
      </c>
      <c r="Q272" s="58">
        <v>7593</v>
      </c>
      <c r="R272" s="58">
        <v>7973</v>
      </c>
      <c r="S272" s="26"/>
      <c r="T272" s="15">
        <f t="shared" si="98"/>
        <v>29500</v>
      </c>
      <c r="U272" s="15">
        <f t="shared" si="98"/>
        <v>577250</v>
      </c>
      <c r="V272" s="15">
        <f t="shared" si="84"/>
        <v>213125</v>
      </c>
      <c r="W272" s="15">
        <f t="shared" si="99"/>
        <v>819875</v>
      </c>
      <c r="X272" s="15">
        <f t="shared" si="86"/>
        <v>860875</v>
      </c>
      <c r="Y272" s="15">
        <f t="shared" si="86"/>
        <v>904000</v>
      </c>
      <c r="Z272" s="15">
        <f t="shared" si="86"/>
        <v>949125</v>
      </c>
      <c r="AA272" s="29">
        <f t="shared" si="86"/>
        <v>996625</v>
      </c>
    </row>
    <row r="273" spans="1:27" customFormat="1" x14ac:dyDescent="0.25">
      <c r="A273" s="28">
        <v>2615</v>
      </c>
      <c r="B273" s="17" t="s">
        <v>37</v>
      </c>
      <c r="C273" s="123">
        <v>30</v>
      </c>
      <c r="D273" s="122">
        <v>31</v>
      </c>
      <c r="E273" s="122">
        <v>31</v>
      </c>
      <c r="F273" s="122">
        <v>31</v>
      </c>
      <c r="G273" s="122">
        <v>31</v>
      </c>
      <c r="H273" s="122">
        <v>31</v>
      </c>
      <c r="I273" s="122">
        <v>31</v>
      </c>
      <c r="J273" s="26"/>
      <c r="K273" s="13">
        <v>1991</v>
      </c>
      <c r="L273" s="13">
        <v>38926</v>
      </c>
      <c r="M273" s="13">
        <v>14376</v>
      </c>
      <c r="N273" s="13">
        <f t="shared" si="97"/>
        <v>55293</v>
      </c>
      <c r="O273" s="58">
        <v>58056</v>
      </c>
      <c r="P273" s="58">
        <v>60959</v>
      </c>
      <c r="Q273" s="58">
        <v>64007</v>
      </c>
      <c r="R273" s="58">
        <v>67207</v>
      </c>
      <c r="S273" s="26"/>
      <c r="T273" s="15">
        <f t="shared" si="98"/>
        <v>59730</v>
      </c>
      <c r="U273" s="15">
        <f t="shared" si="98"/>
        <v>1206706</v>
      </c>
      <c r="V273" s="15">
        <f t="shared" si="84"/>
        <v>445656</v>
      </c>
      <c r="W273" s="15">
        <f t="shared" si="99"/>
        <v>1712092</v>
      </c>
      <c r="X273" s="15">
        <f t="shared" si="86"/>
        <v>1799736</v>
      </c>
      <c r="Y273" s="15">
        <f t="shared" si="86"/>
        <v>1889729</v>
      </c>
      <c r="Z273" s="15">
        <f t="shared" si="86"/>
        <v>1984217</v>
      </c>
      <c r="AA273" s="29">
        <f t="shared" si="86"/>
        <v>2083417</v>
      </c>
    </row>
    <row r="274" spans="1:27" customFormat="1" x14ac:dyDescent="0.25">
      <c r="A274" s="28">
        <v>2616</v>
      </c>
      <c r="B274" s="17" t="s">
        <v>38</v>
      </c>
      <c r="C274" s="123">
        <v>225</v>
      </c>
      <c r="D274" s="122">
        <v>230</v>
      </c>
      <c r="E274" s="122">
        <v>230</v>
      </c>
      <c r="F274" s="122">
        <v>230</v>
      </c>
      <c r="G274" s="122">
        <v>230</v>
      </c>
      <c r="H274" s="122">
        <v>230</v>
      </c>
      <c r="I274" s="122">
        <v>230</v>
      </c>
      <c r="J274" s="26"/>
      <c r="K274" s="13">
        <v>31</v>
      </c>
      <c r="L274" s="13">
        <v>610</v>
      </c>
      <c r="M274" s="13">
        <v>225</v>
      </c>
      <c r="N274" s="13">
        <f t="shared" si="97"/>
        <v>866</v>
      </c>
      <c r="O274" s="58">
        <v>909</v>
      </c>
      <c r="P274" s="58">
        <v>954</v>
      </c>
      <c r="Q274" s="58">
        <v>1002</v>
      </c>
      <c r="R274" s="58">
        <v>1052</v>
      </c>
      <c r="S274" s="26"/>
      <c r="T274" s="15">
        <f t="shared" si="98"/>
        <v>6975</v>
      </c>
      <c r="U274" s="15">
        <f t="shared" si="98"/>
        <v>140300</v>
      </c>
      <c r="V274" s="15">
        <f t="shared" si="84"/>
        <v>51750</v>
      </c>
      <c r="W274" s="15">
        <f t="shared" si="99"/>
        <v>199025</v>
      </c>
      <c r="X274" s="15">
        <f t="shared" si="86"/>
        <v>209070</v>
      </c>
      <c r="Y274" s="15">
        <f t="shared" si="86"/>
        <v>219420</v>
      </c>
      <c r="Z274" s="15">
        <f t="shared" si="86"/>
        <v>230460</v>
      </c>
      <c r="AA274" s="29">
        <f t="shared" si="86"/>
        <v>241960</v>
      </c>
    </row>
    <row r="275" spans="1:27" customFormat="1" x14ac:dyDescent="0.25">
      <c r="A275" s="28">
        <v>2617</v>
      </c>
      <c r="B275" s="17" t="s">
        <v>97</v>
      </c>
      <c r="C275" s="123">
        <v>65</v>
      </c>
      <c r="D275" s="122">
        <v>65</v>
      </c>
      <c r="E275" s="124">
        <v>65</v>
      </c>
      <c r="F275" s="124">
        <v>65</v>
      </c>
      <c r="G275" s="124">
        <v>65</v>
      </c>
      <c r="H275" s="124">
        <v>65</v>
      </c>
      <c r="I275" s="124">
        <v>65</v>
      </c>
      <c r="J275" s="26"/>
      <c r="K275" s="13">
        <v>184</v>
      </c>
      <c r="L275" s="13">
        <v>3600</v>
      </c>
      <c r="M275" s="13">
        <v>1329</v>
      </c>
      <c r="N275" s="13">
        <f t="shared" si="97"/>
        <v>5113</v>
      </c>
      <c r="O275" s="58">
        <v>5365</v>
      </c>
      <c r="P275" s="58">
        <v>5631</v>
      </c>
      <c r="Q275" s="58">
        <v>5909</v>
      </c>
      <c r="R275" s="58">
        <v>6202</v>
      </c>
      <c r="S275" s="26"/>
      <c r="T275" s="15">
        <f t="shared" si="98"/>
        <v>11960</v>
      </c>
      <c r="U275" s="15">
        <f t="shared" si="98"/>
        <v>234000</v>
      </c>
      <c r="V275" s="15">
        <f t="shared" si="84"/>
        <v>86385</v>
      </c>
      <c r="W275" s="15">
        <f t="shared" si="99"/>
        <v>332345</v>
      </c>
      <c r="X275" s="15">
        <f t="shared" si="86"/>
        <v>348725</v>
      </c>
      <c r="Y275" s="15">
        <f t="shared" si="86"/>
        <v>366015</v>
      </c>
      <c r="Z275" s="15">
        <f t="shared" si="86"/>
        <v>384085</v>
      </c>
      <c r="AA275" s="29">
        <f t="shared" si="86"/>
        <v>403130</v>
      </c>
    </row>
    <row r="276" spans="1:27" customFormat="1" x14ac:dyDescent="0.25">
      <c r="A276" s="28">
        <v>2618</v>
      </c>
      <c r="B276" s="17" t="s">
        <v>98</v>
      </c>
      <c r="C276" s="123"/>
      <c r="D276" s="122"/>
      <c r="E276" s="123">
        <v>130</v>
      </c>
      <c r="F276" s="123">
        <v>130</v>
      </c>
      <c r="G276" s="123">
        <v>130</v>
      </c>
      <c r="H276" s="123">
        <v>130</v>
      </c>
      <c r="I276" s="123">
        <v>130</v>
      </c>
      <c r="J276" s="26"/>
      <c r="K276" s="13">
        <v>14</v>
      </c>
      <c r="L276" s="13">
        <v>271</v>
      </c>
      <c r="M276" s="13">
        <v>100</v>
      </c>
      <c r="N276" s="13">
        <f t="shared" si="97"/>
        <v>385</v>
      </c>
      <c r="O276" s="58">
        <v>404</v>
      </c>
      <c r="P276" s="58">
        <v>424</v>
      </c>
      <c r="Q276" s="58">
        <v>445</v>
      </c>
      <c r="R276" s="58">
        <v>468</v>
      </c>
      <c r="S276" s="26"/>
      <c r="T276" s="15">
        <f t="shared" si="98"/>
        <v>0</v>
      </c>
      <c r="U276" s="15">
        <f t="shared" si="98"/>
        <v>0</v>
      </c>
      <c r="V276" s="15">
        <f t="shared" si="84"/>
        <v>13000</v>
      </c>
      <c r="W276" s="15">
        <f t="shared" si="99"/>
        <v>13000</v>
      </c>
      <c r="X276" s="15">
        <f t="shared" si="86"/>
        <v>52520</v>
      </c>
      <c r="Y276" s="15">
        <f t="shared" si="86"/>
        <v>55120</v>
      </c>
      <c r="Z276" s="15">
        <f t="shared" si="86"/>
        <v>57850</v>
      </c>
      <c r="AA276" s="29">
        <f t="shared" si="86"/>
        <v>60840</v>
      </c>
    </row>
    <row r="277" spans="1:27" customFormat="1" x14ac:dyDescent="0.25">
      <c r="A277" s="28">
        <v>2681</v>
      </c>
      <c r="B277" s="17" t="s">
        <v>99</v>
      </c>
      <c r="C277" s="123">
        <v>155</v>
      </c>
      <c r="D277" s="122">
        <v>160</v>
      </c>
      <c r="E277" s="122">
        <v>160</v>
      </c>
      <c r="F277" s="122">
        <v>160</v>
      </c>
      <c r="G277" s="122">
        <v>160</v>
      </c>
      <c r="H277" s="122">
        <v>160</v>
      </c>
      <c r="I277" s="122">
        <v>160</v>
      </c>
      <c r="J277" s="26"/>
      <c r="K277" s="13">
        <v>38</v>
      </c>
      <c r="L277" s="13">
        <v>734</v>
      </c>
      <c r="M277" s="13">
        <v>271</v>
      </c>
      <c r="N277" s="13">
        <f t="shared" si="97"/>
        <v>1043</v>
      </c>
      <c r="O277" s="58">
        <v>1094</v>
      </c>
      <c r="P277" s="58">
        <v>1149</v>
      </c>
      <c r="Q277" s="58">
        <v>1206</v>
      </c>
      <c r="R277" s="58">
        <v>1266</v>
      </c>
      <c r="S277" s="26"/>
      <c r="T277" s="15">
        <f t="shared" si="98"/>
        <v>5890</v>
      </c>
      <c r="U277" s="15">
        <f t="shared" si="98"/>
        <v>117440</v>
      </c>
      <c r="V277" s="15">
        <f t="shared" si="84"/>
        <v>43360</v>
      </c>
      <c r="W277" s="15">
        <f t="shared" si="99"/>
        <v>166690</v>
      </c>
      <c r="X277" s="15">
        <f t="shared" si="86"/>
        <v>175040</v>
      </c>
      <c r="Y277" s="15">
        <f t="shared" si="86"/>
        <v>183840</v>
      </c>
      <c r="Z277" s="15">
        <f t="shared" si="86"/>
        <v>192960</v>
      </c>
      <c r="AA277" s="29">
        <f t="shared" si="86"/>
        <v>202560</v>
      </c>
    </row>
    <row r="278" spans="1:27" customFormat="1" ht="12.6" thickBot="1" x14ac:dyDescent="0.3">
      <c r="A278" s="43" t="s">
        <v>100</v>
      </c>
      <c r="B278" s="76"/>
      <c r="C278" s="125"/>
      <c r="D278" s="126"/>
      <c r="E278" s="126"/>
      <c r="F278" s="126"/>
      <c r="G278" s="126"/>
      <c r="H278" s="126"/>
      <c r="I278" s="126"/>
      <c r="J278" s="67"/>
      <c r="K278" s="33"/>
      <c r="L278" s="33"/>
      <c r="M278" s="33"/>
      <c r="N278" s="33"/>
      <c r="O278" s="91"/>
      <c r="P278" s="91"/>
      <c r="Q278" s="91"/>
      <c r="R278" s="91"/>
      <c r="S278" s="67"/>
      <c r="T278" s="35">
        <f>SUM(T265:T277)</f>
        <v>344545</v>
      </c>
      <c r="U278" s="35">
        <f>SUM(U265:U277)</f>
        <v>6856061</v>
      </c>
      <c r="V278" s="35">
        <f t="shared" ref="V278:AA278" si="100">SUM(V265:V277)</f>
        <v>2544811</v>
      </c>
      <c r="W278" s="35">
        <f t="shared" si="100"/>
        <v>9745417</v>
      </c>
      <c r="X278" s="35">
        <f t="shared" si="100"/>
        <v>10277531</v>
      </c>
      <c r="Y278" s="35">
        <f t="shared" si="100"/>
        <v>10790959</v>
      </c>
      <c r="Z278" s="35">
        <f t="shared" si="100"/>
        <v>11330417</v>
      </c>
      <c r="AA278" s="40">
        <f t="shared" si="100"/>
        <v>11896547</v>
      </c>
    </row>
    <row r="279" spans="1:27" customFormat="1" x14ac:dyDescent="0.25">
      <c r="A279" s="79"/>
      <c r="B279" s="80"/>
      <c r="C279" s="127"/>
      <c r="D279" s="128"/>
      <c r="E279" s="128"/>
      <c r="F279" s="128"/>
      <c r="G279" s="128"/>
      <c r="H279" s="128"/>
      <c r="I279" s="128"/>
      <c r="J279" s="81"/>
      <c r="K279" s="93"/>
      <c r="L279" s="93"/>
      <c r="M279" s="93"/>
      <c r="N279" s="93"/>
      <c r="O279" s="97"/>
      <c r="P279" s="97"/>
      <c r="Q279" s="93"/>
      <c r="R279" s="94"/>
      <c r="S279" s="81"/>
      <c r="T279" s="84"/>
      <c r="U279" s="84"/>
      <c r="V279" s="84"/>
      <c r="W279" s="84"/>
      <c r="X279" s="84"/>
      <c r="Y279" s="84"/>
      <c r="Z279" s="84"/>
      <c r="AA279" s="85"/>
    </row>
    <row r="280" spans="1:27" customFormat="1" x14ac:dyDescent="0.25">
      <c r="A280" s="41" t="s">
        <v>5</v>
      </c>
      <c r="B280" s="22"/>
      <c r="C280" s="121"/>
      <c r="D280" s="122"/>
      <c r="E280" s="122"/>
      <c r="F280" s="122"/>
      <c r="G280" s="122"/>
      <c r="H280" s="122"/>
      <c r="I280" s="122"/>
      <c r="J280" s="26"/>
      <c r="K280" s="13"/>
      <c r="L280" s="13"/>
      <c r="M280" s="13"/>
      <c r="N280" s="13"/>
      <c r="O280" s="14"/>
      <c r="P280" s="14"/>
      <c r="Q280" s="58"/>
      <c r="R280" s="58"/>
      <c r="S280" s="26"/>
      <c r="T280" s="15"/>
      <c r="U280" s="15"/>
      <c r="V280" s="15"/>
      <c r="W280" s="15"/>
      <c r="X280" s="15"/>
      <c r="Y280" s="15"/>
      <c r="Z280" s="15"/>
      <c r="AA280" s="29"/>
    </row>
    <row r="281" spans="1:27" customFormat="1" x14ac:dyDescent="0.25">
      <c r="A281" s="28">
        <v>3631</v>
      </c>
      <c r="B281" s="17" t="s">
        <v>90</v>
      </c>
      <c r="C281" s="121"/>
      <c r="D281" s="122"/>
      <c r="E281" s="122">
        <v>195</v>
      </c>
      <c r="F281" s="122">
        <v>195</v>
      </c>
      <c r="G281" s="122">
        <v>195</v>
      </c>
      <c r="H281" s="122">
        <v>195</v>
      </c>
      <c r="I281" s="122">
        <v>195</v>
      </c>
      <c r="J281" s="26"/>
      <c r="K281" s="13"/>
      <c r="L281" s="13"/>
      <c r="M281" s="13">
        <v>5462</v>
      </c>
      <c r="N281" s="13">
        <f t="shared" ref="N281:N293" si="101">K281+L281+M281</f>
        <v>5462</v>
      </c>
      <c r="O281" s="58">
        <v>5735</v>
      </c>
      <c r="P281" s="58">
        <v>6022</v>
      </c>
      <c r="Q281" s="58">
        <v>6323</v>
      </c>
      <c r="R281" s="58">
        <v>6640</v>
      </c>
      <c r="S281" s="26"/>
      <c r="T281" s="15">
        <f t="shared" ref="T281:U293" si="102">K281*C281</f>
        <v>0</v>
      </c>
      <c r="U281" s="15">
        <f t="shared" si="102"/>
        <v>0</v>
      </c>
      <c r="V281" s="15">
        <f t="shared" si="84"/>
        <v>1065090</v>
      </c>
      <c r="W281" s="15">
        <f t="shared" ref="W281:W293" si="103">SUM(T281:V281)</f>
        <v>1065090</v>
      </c>
      <c r="X281" s="15">
        <f t="shared" si="86"/>
        <v>1118325</v>
      </c>
      <c r="Y281" s="15">
        <f t="shared" si="86"/>
        <v>1174290</v>
      </c>
      <c r="Z281" s="15">
        <f t="shared" si="86"/>
        <v>1232985</v>
      </c>
      <c r="AA281" s="29">
        <f t="shared" si="86"/>
        <v>1294800</v>
      </c>
    </row>
    <row r="282" spans="1:27" customFormat="1" x14ac:dyDescent="0.25">
      <c r="A282" s="28">
        <v>3632</v>
      </c>
      <c r="B282" s="17" t="s">
        <v>91</v>
      </c>
      <c r="C282" s="121"/>
      <c r="D282" s="122"/>
      <c r="E282" s="122">
        <v>315</v>
      </c>
      <c r="F282" s="122">
        <v>315</v>
      </c>
      <c r="G282" s="122">
        <v>315</v>
      </c>
      <c r="H282" s="122">
        <v>315</v>
      </c>
      <c r="I282" s="122">
        <v>315</v>
      </c>
      <c r="J282" s="26"/>
      <c r="K282" s="13"/>
      <c r="L282" s="13"/>
      <c r="M282" s="13">
        <v>58</v>
      </c>
      <c r="N282" s="13">
        <f t="shared" si="101"/>
        <v>58</v>
      </c>
      <c r="O282" s="58">
        <v>61</v>
      </c>
      <c r="P282" s="58">
        <v>64</v>
      </c>
      <c r="Q282" s="58">
        <v>68</v>
      </c>
      <c r="R282" s="58">
        <v>71</v>
      </c>
      <c r="S282" s="26"/>
      <c r="T282" s="15">
        <f t="shared" si="102"/>
        <v>0</v>
      </c>
      <c r="U282" s="15">
        <f t="shared" si="102"/>
        <v>0</v>
      </c>
      <c r="V282" s="15">
        <f t="shared" si="84"/>
        <v>18270</v>
      </c>
      <c r="W282" s="15">
        <f t="shared" si="103"/>
        <v>18270</v>
      </c>
      <c r="X282" s="15">
        <f t="shared" si="86"/>
        <v>19215</v>
      </c>
      <c r="Y282" s="15">
        <f t="shared" si="86"/>
        <v>20160</v>
      </c>
      <c r="Z282" s="15">
        <f t="shared" si="86"/>
        <v>21420</v>
      </c>
      <c r="AA282" s="29">
        <f t="shared" si="86"/>
        <v>22365</v>
      </c>
    </row>
    <row r="283" spans="1:27" customFormat="1" x14ac:dyDescent="0.25">
      <c r="A283" s="28">
        <v>3640</v>
      </c>
      <c r="B283" s="17" t="s">
        <v>92</v>
      </c>
      <c r="C283" s="121"/>
      <c r="D283" s="122"/>
      <c r="E283" s="122">
        <v>0</v>
      </c>
      <c r="F283" s="122">
        <v>0</v>
      </c>
      <c r="G283" s="122">
        <v>0</v>
      </c>
      <c r="H283" s="122">
        <v>0</v>
      </c>
      <c r="I283" s="122">
        <v>0</v>
      </c>
      <c r="J283" s="26"/>
      <c r="K283" s="13"/>
      <c r="L283" s="13"/>
      <c r="M283" s="13">
        <v>63</v>
      </c>
      <c r="N283" s="13">
        <f t="shared" si="101"/>
        <v>63</v>
      </c>
      <c r="O283" s="58">
        <v>63</v>
      </c>
      <c r="P283" s="58">
        <v>63</v>
      </c>
      <c r="Q283" s="58">
        <v>63</v>
      </c>
      <c r="R283" s="58">
        <v>63</v>
      </c>
      <c r="S283" s="26"/>
      <c r="T283" s="15">
        <f t="shared" si="102"/>
        <v>0</v>
      </c>
      <c r="U283" s="15">
        <f t="shared" si="102"/>
        <v>0</v>
      </c>
      <c r="V283" s="15">
        <f t="shared" si="84"/>
        <v>0</v>
      </c>
      <c r="W283" s="15">
        <f t="shared" si="103"/>
        <v>0</v>
      </c>
      <c r="X283" s="15">
        <f t="shared" si="86"/>
        <v>0</v>
      </c>
      <c r="Y283" s="15">
        <f t="shared" si="86"/>
        <v>0</v>
      </c>
      <c r="Z283" s="15">
        <f t="shared" si="86"/>
        <v>0</v>
      </c>
      <c r="AA283" s="29">
        <f t="shared" si="86"/>
        <v>0</v>
      </c>
    </row>
    <row r="284" spans="1:27" customFormat="1" x14ac:dyDescent="0.25">
      <c r="A284" s="28">
        <v>3641</v>
      </c>
      <c r="B284" s="17" t="s">
        <v>93</v>
      </c>
      <c r="C284" s="121"/>
      <c r="D284" s="122"/>
      <c r="E284" s="122">
        <v>60</v>
      </c>
      <c r="F284" s="122">
        <v>60</v>
      </c>
      <c r="G284" s="122">
        <v>60</v>
      </c>
      <c r="H284" s="122">
        <v>60</v>
      </c>
      <c r="I284" s="122">
        <v>60</v>
      </c>
      <c r="J284" s="26"/>
      <c r="K284" s="13"/>
      <c r="L284" s="13"/>
      <c r="M284" s="13">
        <v>956</v>
      </c>
      <c r="N284" s="13">
        <f t="shared" si="101"/>
        <v>956</v>
      </c>
      <c r="O284" s="58">
        <v>1004</v>
      </c>
      <c r="P284" s="58">
        <v>1054</v>
      </c>
      <c r="Q284" s="58">
        <v>1107</v>
      </c>
      <c r="R284" s="58">
        <v>1162</v>
      </c>
      <c r="S284" s="26"/>
      <c r="T284" s="15">
        <f t="shared" si="102"/>
        <v>0</v>
      </c>
      <c r="U284" s="15">
        <f t="shared" si="102"/>
        <v>0</v>
      </c>
      <c r="V284" s="15">
        <f t="shared" si="84"/>
        <v>57360</v>
      </c>
      <c r="W284" s="15">
        <f t="shared" si="103"/>
        <v>57360</v>
      </c>
      <c r="X284" s="15">
        <f t="shared" si="86"/>
        <v>60240</v>
      </c>
      <c r="Y284" s="15">
        <f t="shared" si="86"/>
        <v>63240</v>
      </c>
      <c r="Z284" s="15">
        <f t="shared" si="86"/>
        <v>66420</v>
      </c>
      <c r="AA284" s="29">
        <f t="shared" si="86"/>
        <v>69720</v>
      </c>
    </row>
    <row r="285" spans="1:27" customFormat="1" x14ac:dyDescent="0.25">
      <c r="A285" s="28">
        <v>3642</v>
      </c>
      <c r="B285" s="17" t="s">
        <v>94</v>
      </c>
      <c r="C285" s="121"/>
      <c r="D285" s="122"/>
      <c r="E285" s="122">
        <v>250</v>
      </c>
      <c r="F285" s="122">
        <v>250</v>
      </c>
      <c r="G285" s="122">
        <v>250</v>
      </c>
      <c r="H285" s="122">
        <v>250</v>
      </c>
      <c r="I285" s="122">
        <v>250</v>
      </c>
      <c r="J285" s="26"/>
      <c r="K285" s="13"/>
      <c r="L285" s="13"/>
      <c r="M285" s="13">
        <v>4425</v>
      </c>
      <c r="N285" s="13">
        <f t="shared" si="101"/>
        <v>4425</v>
      </c>
      <c r="O285" s="58">
        <v>4646</v>
      </c>
      <c r="P285" s="58">
        <v>4878</v>
      </c>
      <c r="Q285" s="58">
        <v>5122</v>
      </c>
      <c r="R285" s="58">
        <v>5378</v>
      </c>
      <c r="S285" s="26"/>
      <c r="T285" s="15">
        <f t="shared" si="102"/>
        <v>0</v>
      </c>
      <c r="U285" s="15">
        <f t="shared" si="102"/>
        <v>0</v>
      </c>
      <c r="V285" s="15">
        <f t="shared" si="84"/>
        <v>1106250</v>
      </c>
      <c r="W285" s="15">
        <f t="shared" si="103"/>
        <v>1106250</v>
      </c>
      <c r="X285" s="15">
        <f t="shared" si="86"/>
        <v>1161500</v>
      </c>
      <c r="Y285" s="15">
        <f t="shared" si="86"/>
        <v>1219500</v>
      </c>
      <c r="Z285" s="15">
        <f t="shared" si="86"/>
        <v>1280500</v>
      </c>
      <c r="AA285" s="29">
        <f t="shared" si="86"/>
        <v>1344500</v>
      </c>
    </row>
    <row r="286" spans="1:27" customFormat="1" x14ac:dyDescent="0.25">
      <c r="A286" s="28">
        <v>3633</v>
      </c>
      <c r="B286" s="17" t="s">
        <v>95</v>
      </c>
      <c r="C286" s="121"/>
      <c r="D286" s="122"/>
      <c r="E286" s="122">
        <v>125</v>
      </c>
      <c r="F286" s="122">
        <v>125</v>
      </c>
      <c r="G286" s="122">
        <v>125</v>
      </c>
      <c r="H286" s="122">
        <v>125</v>
      </c>
      <c r="I286" s="122">
        <v>125</v>
      </c>
      <c r="J286" s="26"/>
      <c r="K286" s="13"/>
      <c r="L286" s="13"/>
      <c r="M286" s="13">
        <v>5408</v>
      </c>
      <c r="N286" s="13">
        <f t="shared" si="101"/>
        <v>5408</v>
      </c>
      <c r="O286" s="58">
        <v>5678</v>
      </c>
      <c r="P286" s="58">
        <v>5962</v>
      </c>
      <c r="Q286" s="58">
        <v>6260</v>
      </c>
      <c r="R286" s="58">
        <v>6573</v>
      </c>
      <c r="S286" s="26"/>
      <c r="T286" s="15">
        <f t="shared" si="102"/>
        <v>0</v>
      </c>
      <c r="U286" s="15">
        <f t="shared" si="102"/>
        <v>0</v>
      </c>
      <c r="V286" s="15">
        <f t="shared" si="84"/>
        <v>676000</v>
      </c>
      <c r="W286" s="15">
        <f t="shared" si="103"/>
        <v>676000</v>
      </c>
      <c r="X286" s="15">
        <f t="shared" si="86"/>
        <v>709750</v>
      </c>
      <c r="Y286" s="15">
        <f t="shared" si="86"/>
        <v>745250</v>
      </c>
      <c r="Z286" s="15">
        <f t="shared" si="86"/>
        <v>782500</v>
      </c>
      <c r="AA286" s="29">
        <f t="shared" si="86"/>
        <v>821625</v>
      </c>
    </row>
    <row r="287" spans="1:27" customFormat="1" x14ac:dyDescent="0.25">
      <c r="A287" s="28">
        <v>3643</v>
      </c>
      <c r="B287" s="17" t="s">
        <v>96</v>
      </c>
      <c r="C287" s="121"/>
      <c r="D287" s="122"/>
      <c r="E287" s="122">
        <v>0</v>
      </c>
      <c r="F287" s="122">
        <v>0</v>
      </c>
      <c r="G287" s="122">
        <v>0</v>
      </c>
      <c r="H287" s="122">
        <v>0</v>
      </c>
      <c r="I287" s="122">
        <v>0</v>
      </c>
      <c r="J287" s="26"/>
      <c r="K287" s="13"/>
      <c r="L287" s="13"/>
      <c r="M287" s="13">
        <v>63</v>
      </c>
      <c r="N287" s="13">
        <f t="shared" si="101"/>
        <v>63</v>
      </c>
      <c r="O287" s="58">
        <v>63</v>
      </c>
      <c r="P287" s="58">
        <v>63</v>
      </c>
      <c r="Q287" s="58">
        <v>63</v>
      </c>
      <c r="R287" s="58">
        <v>63</v>
      </c>
      <c r="S287" s="26"/>
      <c r="T287" s="15">
        <f t="shared" si="102"/>
        <v>0</v>
      </c>
      <c r="U287" s="15">
        <f t="shared" si="102"/>
        <v>0</v>
      </c>
      <c r="V287" s="15">
        <f t="shared" si="84"/>
        <v>0</v>
      </c>
      <c r="W287" s="15">
        <f t="shared" si="103"/>
        <v>0</v>
      </c>
      <c r="X287" s="15">
        <f t="shared" si="86"/>
        <v>0</v>
      </c>
      <c r="Y287" s="15">
        <f t="shared" si="86"/>
        <v>0</v>
      </c>
      <c r="Z287" s="15">
        <f t="shared" si="86"/>
        <v>0</v>
      </c>
      <c r="AA287" s="29">
        <f t="shared" si="86"/>
        <v>0</v>
      </c>
    </row>
    <row r="288" spans="1:27" customFormat="1" x14ac:dyDescent="0.25">
      <c r="A288" s="28">
        <v>3614</v>
      </c>
      <c r="B288" s="17" t="s">
        <v>36</v>
      </c>
      <c r="C288" s="123"/>
      <c r="D288" s="124"/>
      <c r="E288" s="124">
        <v>125</v>
      </c>
      <c r="F288" s="124">
        <v>125</v>
      </c>
      <c r="G288" s="124">
        <v>125</v>
      </c>
      <c r="H288" s="124">
        <v>125</v>
      </c>
      <c r="I288" s="124">
        <v>125</v>
      </c>
      <c r="J288" s="26"/>
      <c r="K288" s="13"/>
      <c r="L288" s="13"/>
      <c r="M288" s="13">
        <v>2947</v>
      </c>
      <c r="N288" s="13">
        <f t="shared" si="101"/>
        <v>2947</v>
      </c>
      <c r="O288" s="58">
        <v>3094</v>
      </c>
      <c r="P288" s="58">
        <v>3249</v>
      </c>
      <c r="Q288" s="58">
        <v>3411</v>
      </c>
      <c r="R288" s="58">
        <v>3582</v>
      </c>
      <c r="S288" s="26"/>
      <c r="T288" s="15">
        <f t="shared" si="102"/>
        <v>0</v>
      </c>
      <c r="U288" s="15">
        <f t="shared" si="102"/>
        <v>0</v>
      </c>
      <c r="V288" s="15">
        <f t="shared" si="84"/>
        <v>368375</v>
      </c>
      <c r="W288" s="15">
        <f t="shared" si="103"/>
        <v>368375</v>
      </c>
      <c r="X288" s="15">
        <f t="shared" si="86"/>
        <v>386750</v>
      </c>
      <c r="Y288" s="15">
        <f t="shared" si="86"/>
        <v>406125</v>
      </c>
      <c r="Z288" s="15">
        <f t="shared" si="86"/>
        <v>426375</v>
      </c>
      <c r="AA288" s="29">
        <f t="shared" si="86"/>
        <v>447750</v>
      </c>
    </row>
    <row r="289" spans="1:27" customFormat="1" x14ac:dyDescent="0.25">
      <c r="A289" s="28">
        <v>3615</v>
      </c>
      <c r="B289" s="17" t="s">
        <v>37</v>
      </c>
      <c r="C289" s="123"/>
      <c r="D289" s="124"/>
      <c r="E289" s="122">
        <v>31</v>
      </c>
      <c r="F289" s="122">
        <v>31</v>
      </c>
      <c r="G289" s="122">
        <v>31</v>
      </c>
      <c r="H289" s="122">
        <v>31</v>
      </c>
      <c r="I289" s="122">
        <v>31</v>
      </c>
      <c r="J289" s="26"/>
      <c r="K289" s="13"/>
      <c r="L289" s="13"/>
      <c r="M289" s="13">
        <v>24841</v>
      </c>
      <c r="N289" s="13">
        <f t="shared" si="101"/>
        <v>24841</v>
      </c>
      <c r="O289" s="58">
        <v>26083</v>
      </c>
      <c r="P289" s="58">
        <v>27387</v>
      </c>
      <c r="Q289" s="58">
        <v>28757</v>
      </c>
      <c r="R289" s="58">
        <v>30195</v>
      </c>
      <c r="S289" s="26"/>
      <c r="T289" s="15">
        <f t="shared" si="102"/>
        <v>0</v>
      </c>
      <c r="U289" s="15">
        <f t="shared" si="102"/>
        <v>0</v>
      </c>
      <c r="V289" s="15">
        <f t="shared" si="84"/>
        <v>770071</v>
      </c>
      <c r="W289" s="15">
        <f t="shared" si="103"/>
        <v>770071</v>
      </c>
      <c r="X289" s="15">
        <f t="shared" si="86"/>
        <v>808573</v>
      </c>
      <c r="Y289" s="15">
        <f t="shared" si="86"/>
        <v>848997</v>
      </c>
      <c r="Z289" s="15">
        <f t="shared" si="86"/>
        <v>891467</v>
      </c>
      <c r="AA289" s="29">
        <f t="shared" si="86"/>
        <v>936045</v>
      </c>
    </row>
    <row r="290" spans="1:27" customFormat="1" x14ac:dyDescent="0.25">
      <c r="A290" s="28">
        <v>3616</v>
      </c>
      <c r="B290" s="17" t="s">
        <v>38</v>
      </c>
      <c r="C290" s="123"/>
      <c r="D290" s="124"/>
      <c r="E290" s="122">
        <v>230</v>
      </c>
      <c r="F290" s="122">
        <v>230</v>
      </c>
      <c r="G290" s="122">
        <v>230</v>
      </c>
      <c r="H290" s="122">
        <v>230</v>
      </c>
      <c r="I290" s="122">
        <v>230</v>
      </c>
      <c r="J290" s="26"/>
      <c r="K290" s="13"/>
      <c r="L290" s="13"/>
      <c r="M290" s="13">
        <v>389</v>
      </c>
      <c r="N290" s="13">
        <f t="shared" si="101"/>
        <v>389</v>
      </c>
      <c r="O290" s="58">
        <v>408</v>
      </c>
      <c r="P290" s="58">
        <v>429</v>
      </c>
      <c r="Q290" s="58">
        <v>450</v>
      </c>
      <c r="R290" s="58">
        <v>473</v>
      </c>
      <c r="S290" s="26"/>
      <c r="T290" s="15">
        <f t="shared" si="102"/>
        <v>0</v>
      </c>
      <c r="U290" s="15">
        <f t="shared" si="102"/>
        <v>0</v>
      </c>
      <c r="V290" s="15">
        <f t="shared" si="84"/>
        <v>89470</v>
      </c>
      <c r="W290" s="15">
        <f t="shared" si="103"/>
        <v>89470</v>
      </c>
      <c r="X290" s="15">
        <f t="shared" si="86"/>
        <v>93840</v>
      </c>
      <c r="Y290" s="15">
        <f t="shared" si="86"/>
        <v>98670</v>
      </c>
      <c r="Z290" s="15">
        <f t="shared" si="86"/>
        <v>103500</v>
      </c>
      <c r="AA290" s="29">
        <f t="shared" si="86"/>
        <v>108790</v>
      </c>
    </row>
    <row r="291" spans="1:27" customFormat="1" x14ac:dyDescent="0.25">
      <c r="A291" s="28">
        <v>3617</v>
      </c>
      <c r="B291" s="17" t="s">
        <v>97</v>
      </c>
      <c r="C291" s="123"/>
      <c r="D291" s="124"/>
      <c r="E291" s="124">
        <v>65</v>
      </c>
      <c r="F291" s="124">
        <v>65</v>
      </c>
      <c r="G291" s="124">
        <v>65</v>
      </c>
      <c r="H291" s="124">
        <v>65</v>
      </c>
      <c r="I291" s="124">
        <v>65</v>
      </c>
      <c r="J291" s="26"/>
      <c r="K291" s="13"/>
      <c r="L291" s="13"/>
      <c r="M291" s="13">
        <v>2297</v>
      </c>
      <c r="N291" s="13">
        <f t="shared" si="101"/>
        <v>2297</v>
      </c>
      <c r="O291" s="58">
        <v>2410</v>
      </c>
      <c r="P291" s="58">
        <v>2530</v>
      </c>
      <c r="Q291" s="58">
        <v>2655</v>
      </c>
      <c r="R291" s="58">
        <v>2786</v>
      </c>
      <c r="S291" s="26"/>
      <c r="T291" s="15">
        <f t="shared" si="102"/>
        <v>0</v>
      </c>
      <c r="U291" s="15">
        <f t="shared" si="102"/>
        <v>0</v>
      </c>
      <c r="V291" s="15">
        <f t="shared" si="84"/>
        <v>149305</v>
      </c>
      <c r="W291" s="15">
        <f t="shared" si="103"/>
        <v>149305</v>
      </c>
      <c r="X291" s="15">
        <f t="shared" si="86"/>
        <v>156650</v>
      </c>
      <c r="Y291" s="15">
        <f t="shared" si="86"/>
        <v>164450</v>
      </c>
      <c r="Z291" s="15">
        <f t="shared" si="86"/>
        <v>172575</v>
      </c>
      <c r="AA291" s="29">
        <f t="shared" si="86"/>
        <v>181090</v>
      </c>
    </row>
    <row r="292" spans="1:27" customFormat="1" x14ac:dyDescent="0.25">
      <c r="A292" s="28">
        <v>3618</v>
      </c>
      <c r="B292" s="17" t="s">
        <v>98</v>
      </c>
      <c r="C292" s="123"/>
      <c r="D292" s="124"/>
      <c r="E292" s="123">
        <v>130</v>
      </c>
      <c r="F292" s="123">
        <v>130</v>
      </c>
      <c r="G292" s="123">
        <v>130</v>
      </c>
      <c r="H292" s="123">
        <v>130</v>
      </c>
      <c r="I292" s="123">
        <v>130</v>
      </c>
      <c r="J292" s="26"/>
      <c r="K292" s="13"/>
      <c r="L292" s="13"/>
      <c r="M292" s="13">
        <v>173</v>
      </c>
      <c r="N292" s="13">
        <f t="shared" si="101"/>
        <v>173</v>
      </c>
      <c r="O292" s="58">
        <v>181</v>
      </c>
      <c r="P292" s="58">
        <v>191</v>
      </c>
      <c r="Q292" s="58">
        <v>200</v>
      </c>
      <c r="R292" s="58">
        <v>210</v>
      </c>
      <c r="S292" s="26"/>
      <c r="T292" s="15">
        <f t="shared" si="102"/>
        <v>0</v>
      </c>
      <c r="U292" s="15">
        <f t="shared" si="102"/>
        <v>0</v>
      </c>
      <c r="V292" s="15">
        <f t="shared" si="84"/>
        <v>22490</v>
      </c>
      <c r="W292" s="15">
        <f t="shared" si="103"/>
        <v>22490</v>
      </c>
      <c r="X292" s="15">
        <f t="shared" si="86"/>
        <v>23530</v>
      </c>
      <c r="Y292" s="15">
        <f t="shared" si="86"/>
        <v>24830</v>
      </c>
      <c r="Z292" s="15">
        <f t="shared" si="86"/>
        <v>26000</v>
      </c>
      <c r="AA292" s="29">
        <f t="shared" si="86"/>
        <v>27300</v>
      </c>
    </row>
    <row r="293" spans="1:27" customFormat="1" x14ac:dyDescent="0.25">
      <c r="A293" s="54">
        <v>3681</v>
      </c>
      <c r="B293" s="51" t="s">
        <v>99</v>
      </c>
      <c r="C293" s="134"/>
      <c r="D293" s="135"/>
      <c r="E293" s="122">
        <v>160</v>
      </c>
      <c r="F293" s="122">
        <v>160</v>
      </c>
      <c r="G293" s="122">
        <v>160</v>
      </c>
      <c r="H293" s="122">
        <v>160</v>
      </c>
      <c r="I293" s="122">
        <v>160</v>
      </c>
      <c r="J293" s="26"/>
      <c r="K293" s="61"/>
      <c r="L293" s="61"/>
      <c r="M293" s="61">
        <v>468</v>
      </c>
      <c r="N293" s="13">
        <f t="shared" si="101"/>
        <v>468</v>
      </c>
      <c r="O293" s="60">
        <v>492</v>
      </c>
      <c r="P293" s="60">
        <v>516</v>
      </c>
      <c r="Q293" s="60">
        <v>542</v>
      </c>
      <c r="R293" s="60">
        <v>569</v>
      </c>
      <c r="S293" s="26"/>
      <c r="T293" s="52">
        <f t="shared" si="102"/>
        <v>0</v>
      </c>
      <c r="U293" s="52">
        <f t="shared" si="102"/>
        <v>0</v>
      </c>
      <c r="V293" s="52">
        <f t="shared" si="84"/>
        <v>74880</v>
      </c>
      <c r="W293" s="15">
        <f t="shared" si="103"/>
        <v>74880</v>
      </c>
      <c r="X293" s="52">
        <f t="shared" si="86"/>
        <v>78720</v>
      </c>
      <c r="Y293" s="52">
        <f t="shared" si="86"/>
        <v>82560</v>
      </c>
      <c r="Z293" s="52">
        <f t="shared" si="86"/>
        <v>86720</v>
      </c>
      <c r="AA293" s="53">
        <f t="shared" si="86"/>
        <v>91040</v>
      </c>
    </row>
    <row r="294" spans="1:27" customFormat="1" x14ac:dyDescent="0.25">
      <c r="A294" s="31" t="s">
        <v>5</v>
      </c>
      <c r="B294" s="22"/>
      <c r="C294" s="123"/>
      <c r="D294" s="124"/>
      <c r="E294" s="124"/>
      <c r="F294" s="124"/>
      <c r="G294" s="124"/>
      <c r="H294" s="124"/>
      <c r="I294" s="124"/>
      <c r="J294" s="26"/>
      <c r="K294" s="13"/>
      <c r="L294" s="13"/>
      <c r="M294" s="13"/>
      <c r="N294" s="13"/>
      <c r="O294" s="58"/>
      <c r="P294" s="58"/>
      <c r="Q294" s="58"/>
      <c r="R294" s="58"/>
      <c r="S294" s="26"/>
      <c r="T294" s="15">
        <f>SUM(T281:T293)</f>
        <v>0</v>
      </c>
      <c r="U294" s="15">
        <f>SUM(U281:U293)</f>
        <v>0</v>
      </c>
      <c r="V294" s="15">
        <f>SUM(V281:V293)</f>
        <v>4397561</v>
      </c>
      <c r="W294" s="15">
        <f t="shared" ref="W294:AA294" si="104">SUM(W281:W293)</f>
        <v>4397561</v>
      </c>
      <c r="X294" s="15">
        <f t="shared" si="104"/>
        <v>4617093</v>
      </c>
      <c r="Y294" s="15">
        <f t="shared" si="104"/>
        <v>4848072</v>
      </c>
      <c r="Z294" s="15">
        <f t="shared" si="104"/>
        <v>5090462</v>
      </c>
      <c r="AA294" s="29">
        <f t="shared" si="104"/>
        <v>5345025</v>
      </c>
    </row>
    <row r="295" spans="1:27" customFormat="1" x14ac:dyDescent="0.25">
      <c r="A295" s="31"/>
      <c r="B295" s="22"/>
      <c r="C295" s="123"/>
      <c r="D295" s="124"/>
      <c r="E295" s="124"/>
      <c r="F295" s="124"/>
      <c r="G295" s="124"/>
      <c r="H295" s="124"/>
      <c r="I295" s="124"/>
      <c r="J295" s="26"/>
      <c r="K295" s="13"/>
      <c r="L295" s="13"/>
      <c r="M295" s="13"/>
      <c r="N295" s="13"/>
      <c r="O295" s="16"/>
      <c r="P295" s="16"/>
      <c r="Q295" s="16"/>
      <c r="R295" s="16"/>
      <c r="S295" s="26"/>
      <c r="T295" s="15"/>
      <c r="U295" s="15"/>
      <c r="V295" s="15"/>
      <c r="W295" s="15"/>
      <c r="X295" s="15"/>
      <c r="Y295" s="15"/>
      <c r="Z295" s="15"/>
      <c r="AA295" s="29"/>
    </row>
    <row r="296" spans="1:27" customFormat="1" x14ac:dyDescent="0.25">
      <c r="A296" s="64" t="s">
        <v>181</v>
      </c>
      <c r="B296" s="65"/>
      <c r="C296" s="134"/>
      <c r="D296" s="135"/>
      <c r="E296" s="135"/>
      <c r="F296" s="135"/>
      <c r="G296" s="135"/>
      <c r="H296" s="135"/>
      <c r="I296" s="135"/>
      <c r="J296" s="26"/>
      <c r="K296" s="61"/>
      <c r="L296" s="61"/>
      <c r="M296" s="61"/>
      <c r="N296" s="61"/>
      <c r="O296" s="60"/>
      <c r="P296" s="60"/>
      <c r="Q296" s="60"/>
      <c r="R296" s="60"/>
      <c r="S296" s="26"/>
      <c r="T296" s="52"/>
      <c r="U296" s="52"/>
      <c r="V296" s="52"/>
      <c r="W296" s="52"/>
      <c r="X296" s="52"/>
      <c r="Y296" s="52"/>
      <c r="Z296" s="52"/>
      <c r="AA296" s="53"/>
    </row>
    <row r="297" spans="1:27" customFormat="1" x14ac:dyDescent="0.25">
      <c r="A297" s="28">
        <v>1601</v>
      </c>
      <c r="B297" s="21" t="s">
        <v>101</v>
      </c>
      <c r="C297" s="123">
        <v>240</v>
      </c>
      <c r="D297" s="124">
        <v>240</v>
      </c>
      <c r="E297" s="123">
        <v>240</v>
      </c>
      <c r="F297" s="123">
        <v>240</v>
      </c>
      <c r="G297" s="123">
        <v>240</v>
      </c>
      <c r="H297" s="123">
        <v>240</v>
      </c>
      <c r="I297" s="123">
        <v>240</v>
      </c>
      <c r="J297" s="26"/>
      <c r="K297" s="13">
        <v>1396</v>
      </c>
      <c r="L297" s="13">
        <v>27293</v>
      </c>
      <c r="M297" s="13">
        <v>10080</v>
      </c>
      <c r="N297" s="13">
        <f t="shared" ref="N297:N305" si="105">K297+L297+M297</f>
        <v>38769</v>
      </c>
      <c r="O297" s="14">
        <v>40318</v>
      </c>
      <c r="P297" s="14">
        <v>41931</v>
      </c>
      <c r="Q297" s="14">
        <v>43608</v>
      </c>
      <c r="R297" s="14">
        <v>45353</v>
      </c>
      <c r="S297" s="26"/>
      <c r="T297" s="15">
        <f t="shared" ref="T297:V312" si="106">K297*C297</f>
        <v>335040</v>
      </c>
      <c r="U297" s="15">
        <f t="shared" si="106"/>
        <v>6550320</v>
      </c>
      <c r="V297" s="15">
        <f t="shared" si="84"/>
        <v>2419200</v>
      </c>
      <c r="W297" s="15">
        <f t="shared" ref="W297:W305" si="107">SUM(T297:V297)</f>
        <v>9304560</v>
      </c>
      <c r="X297" s="15">
        <f t="shared" si="86"/>
        <v>9676320</v>
      </c>
      <c r="Y297" s="15">
        <f t="shared" si="86"/>
        <v>10063440</v>
      </c>
      <c r="Z297" s="15">
        <f t="shared" si="86"/>
        <v>10465920</v>
      </c>
      <c r="AA297" s="29">
        <f t="shared" si="86"/>
        <v>10884720</v>
      </c>
    </row>
    <row r="298" spans="1:27" customFormat="1" x14ac:dyDescent="0.25">
      <c r="A298" s="28">
        <v>1602</v>
      </c>
      <c r="B298" s="17" t="s">
        <v>102</v>
      </c>
      <c r="C298" s="123">
        <v>2080</v>
      </c>
      <c r="D298" s="124">
        <v>2080</v>
      </c>
      <c r="E298" s="123">
        <v>2080</v>
      </c>
      <c r="F298" s="123">
        <v>2080</v>
      </c>
      <c r="G298" s="123">
        <v>2080</v>
      </c>
      <c r="H298" s="123">
        <v>2080</v>
      </c>
      <c r="I298" s="123">
        <v>2080</v>
      </c>
      <c r="J298" s="26"/>
      <c r="K298" s="13">
        <v>479</v>
      </c>
      <c r="L298" s="13">
        <v>9366</v>
      </c>
      <c r="M298" s="13">
        <v>3459</v>
      </c>
      <c r="N298" s="13">
        <f t="shared" si="105"/>
        <v>13304</v>
      </c>
      <c r="O298" s="14">
        <v>13836</v>
      </c>
      <c r="P298" s="14">
        <v>14390</v>
      </c>
      <c r="Q298" s="14">
        <v>14965</v>
      </c>
      <c r="R298" s="14">
        <v>15564</v>
      </c>
      <c r="S298" s="26"/>
      <c r="T298" s="15">
        <f t="shared" si="106"/>
        <v>996320</v>
      </c>
      <c r="U298" s="15">
        <f t="shared" si="106"/>
        <v>19481280</v>
      </c>
      <c r="V298" s="15">
        <f t="shared" si="84"/>
        <v>7194720</v>
      </c>
      <c r="W298" s="15">
        <f t="shared" si="107"/>
        <v>27672320</v>
      </c>
      <c r="X298" s="15">
        <f t="shared" si="86"/>
        <v>28778880</v>
      </c>
      <c r="Y298" s="15">
        <f t="shared" si="86"/>
        <v>29931200</v>
      </c>
      <c r="Z298" s="15">
        <f t="shared" si="86"/>
        <v>31127200</v>
      </c>
      <c r="AA298" s="29">
        <f t="shared" si="86"/>
        <v>32373120</v>
      </c>
    </row>
    <row r="299" spans="1:27" customFormat="1" x14ac:dyDescent="0.25">
      <c r="A299" s="28">
        <v>1604</v>
      </c>
      <c r="B299" s="17" t="s">
        <v>103</v>
      </c>
      <c r="C299" s="123">
        <v>2080</v>
      </c>
      <c r="D299" s="124">
        <v>2080</v>
      </c>
      <c r="E299" s="123">
        <v>2080</v>
      </c>
      <c r="F299" s="123">
        <v>2080</v>
      </c>
      <c r="G299" s="123">
        <v>2080</v>
      </c>
      <c r="H299" s="123">
        <v>2080</v>
      </c>
      <c r="I299" s="123">
        <v>2080</v>
      </c>
      <c r="J299" s="26"/>
      <c r="K299" s="13">
        <v>14</v>
      </c>
      <c r="L299" s="13">
        <v>273</v>
      </c>
      <c r="M299" s="13">
        <v>101</v>
      </c>
      <c r="N299" s="13">
        <f t="shared" si="105"/>
        <v>388</v>
      </c>
      <c r="O299" s="14">
        <v>403</v>
      </c>
      <c r="P299" s="14">
        <v>419</v>
      </c>
      <c r="Q299" s="14">
        <v>436</v>
      </c>
      <c r="R299" s="14">
        <v>454</v>
      </c>
      <c r="S299" s="26"/>
      <c r="T299" s="15">
        <f t="shared" si="106"/>
        <v>29120</v>
      </c>
      <c r="U299" s="15">
        <f t="shared" si="106"/>
        <v>567840</v>
      </c>
      <c r="V299" s="15">
        <f t="shared" si="84"/>
        <v>210080</v>
      </c>
      <c r="W299" s="15">
        <f t="shared" si="107"/>
        <v>807040</v>
      </c>
      <c r="X299" s="15">
        <f t="shared" si="86"/>
        <v>838240</v>
      </c>
      <c r="Y299" s="15">
        <f t="shared" si="86"/>
        <v>871520</v>
      </c>
      <c r="Z299" s="15">
        <f t="shared" si="86"/>
        <v>906880</v>
      </c>
      <c r="AA299" s="29">
        <f t="shared" si="86"/>
        <v>944320</v>
      </c>
    </row>
    <row r="300" spans="1:27" customFormat="1" x14ac:dyDescent="0.25">
      <c r="A300" s="28">
        <v>1605</v>
      </c>
      <c r="B300" s="17" t="s">
        <v>104</v>
      </c>
      <c r="C300" s="123">
        <v>600</v>
      </c>
      <c r="D300" s="124">
        <v>600</v>
      </c>
      <c r="E300" s="123">
        <v>600</v>
      </c>
      <c r="F300" s="123">
        <v>600</v>
      </c>
      <c r="G300" s="123">
        <v>600</v>
      </c>
      <c r="H300" s="123">
        <v>600</v>
      </c>
      <c r="I300" s="123">
        <v>600</v>
      </c>
      <c r="J300" s="26"/>
      <c r="K300" s="13">
        <v>40</v>
      </c>
      <c r="L300" s="13">
        <v>785</v>
      </c>
      <c r="M300" s="13">
        <v>290</v>
      </c>
      <c r="N300" s="13">
        <f t="shared" si="105"/>
        <v>1115</v>
      </c>
      <c r="O300" s="58">
        <v>1115</v>
      </c>
      <c r="P300" s="58">
        <v>1115</v>
      </c>
      <c r="Q300" s="58">
        <v>1115</v>
      </c>
      <c r="R300" s="58">
        <v>1115</v>
      </c>
      <c r="S300" s="26"/>
      <c r="T300" s="15">
        <f t="shared" si="106"/>
        <v>24000</v>
      </c>
      <c r="U300" s="15">
        <f t="shared" si="106"/>
        <v>471000</v>
      </c>
      <c r="V300" s="15">
        <f t="shared" si="84"/>
        <v>174000</v>
      </c>
      <c r="W300" s="15">
        <f t="shared" si="107"/>
        <v>669000</v>
      </c>
      <c r="X300" s="15">
        <f t="shared" ref="X300:AA358" si="108">O300*F300</f>
        <v>669000</v>
      </c>
      <c r="Y300" s="15">
        <f t="shared" si="108"/>
        <v>669000</v>
      </c>
      <c r="Z300" s="15">
        <f t="shared" si="108"/>
        <v>669000</v>
      </c>
      <c r="AA300" s="29">
        <f t="shared" si="108"/>
        <v>669000</v>
      </c>
    </row>
    <row r="301" spans="1:27" customFormat="1" x14ac:dyDescent="0.25">
      <c r="A301" s="28">
        <v>1606</v>
      </c>
      <c r="B301" s="17" t="s">
        <v>105</v>
      </c>
      <c r="C301" s="123">
        <v>750</v>
      </c>
      <c r="D301" s="124">
        <v>750</v>
      </c>
      <c r="E301" s="123">
        <v>750</v>
      </c>
      <c r="F301" s="123">
        <v>750</v>
      </c>
      <c r="G301" s="123">
        <v>750</v>
      </c>
      <c r="H301" s="123">
        <v>750</v>
      </c>
      <c r="I301" s="123">
        <v>750</v>
      </c>
      <c r="J301" s="26"/>
      <c r="K301" s="13">
        <v>12</v>
      </c>
      <c r="L301" s="13">
        <v>227</v>
      </c>
      <c r="M301" s="13">
        <v>84</v>
      </c>
      <c r="N301" s="13">
        <f t="shared" si="105"/>
        <v>323</v>
      </c>
      <c r="O301" s="58">
        <v>322</v>
      </c>
      <c r="P301" s="58">
        <v>322</v>
      </c>
      <c r="Q301" s="58">
        <v>322</v>
      </c>
      <c r="R301" s="58">
        <v>322</v>
      </c>
      <c r="S301" s="26"/>
      <c r="T301" s="15">
        <f t="shared" si="106"/>
        <v>9000</v>
      </c>
      <c r="U301" s="15">
        <f t="shared" si="106"/>
        <v>170250</v>
      </c>
      <c r="V301" s="15">
        <f t="shared" si="106"/>
        <v>63000</v>
      </c>
      <c r="W301" s="15">
        <f t="shared" si="107"/>
        <v>242250</v>
      </c>
      <c r="X301" s="15">
        <f t="shared" si="108"/>
        <v>241500</v>
      </c>
      <c r="Y301" s="15">
        <f t="shared" si="108"/>
        <v>241500</v>
      </c>
      <c r="Z301" s="15">
        <f t="shared" si="108"/>
        <v>241500</v>
      </c>
      <c r="AA301" s="29">
        <f t="shared" si="108"/>
        <v>241500</v>
      </c>
    </row>
    <row r="302" spans="1:27" customFormat="1" x14ac:dyDescent="0.25">
      <c r="A302" s="28">
        <v>1607</v>
      </c>
      <c r="B302" s="17" t="s">
        <v>106</v>
      </c>
      <c r="C302" s="123">
        <v>600</v>
      </c>
      <c r="D302" s="124">
        <v>600</v>
      </c>
      <c r="E302" s="123">
        <v>600</v>
      </c>
      <c r="F302" s="123">
        <v>600</v>
      </c>
      <c r="G302" s="123">
        <v>600</v>
      </c>
      <c r="H302" s="123">
        <v>600</v>
      </c>
      <c r="I302" s="123">
        <v>600</v>
      </c>
      <c r="J302" s="26"/>
      <c r="K302" s="13">
        <v>0</v>
      </c>
      <c r="L302" s="13">
        <v>5</v>
      </c>
      <c r="M302" s="13">
        <v>2</v>
      </c>
      <c r="N302" s="13">
        <f t="shared" si="105"/>
        <v>7</v>
      </c>
      <c r="O302" s="58">
        <v>7</v>
      </c>
      <c r="P302" s="58">
        <v>7</v>
      </c>
      <c r="Q302" s="58">
        <v>7</v>
      </c>
      <c r="R302" s="58">
        <v>7</v>
      </c>
      <c r="S302" s="26"/>
      <c r="T302" s="15">
        <f t="shared" si="106"/>
        <v>0</v>
      </c>
      <c r="U302" s="15">
        <f t="shared" si="106"/>
        <v>3000</v>
      </c>
      <c r="V302" s="15">
        <f t="shared" si="106"/>
        <v>1200</v>
      </c>
      <c r="W302" s="15">
        <f t="shared" si="107"/>
        <v>4200</v>
      </c>
      <c r="X302" s="15">
        <f t="shared" si="108"/>
        <v>4200</v>
      </c>
      <c r="Y302" s="15">
        <f t="shared" si="108"/>
        <v>4200</v>
      </c>
      <c r="Z302" s="15">
        <f t="shared" si="108"/>
        <v>4200</v>
      </c>
      <c r="AA302" s="29">
        <f t="shared" si="108"/>
        <v>4200</v>
      </c>
    </row>
    <row r="303" spans="1:27" customFormat="1" x14ac:dyDescent="0.25">
      <c r="A303" s="28">
        <v>1619</v>
      </c>
      <c r="B303" s="17" t="s">
        <v>304</v>
      </c>
      <c r="C303" s="318" t="s">
        <v>209</v>
      </c>
      <c r="D303" s="321" t="s">
        <v>209</v>
      </c>
      <c r="E303" s="132" t="s">
        <v>209</v>
      </c>
      <c r="F303" s="132" t="s">
        <v>209</v>
      </c>
      <c r="G303" s="132" t="s">
        <v>209</v>
      </c>
      <c r="H303" s="132" t="s">
        <v>209</v>
      </c>
      <c r="I303" s="132" t="s">
        <v>209</v>
      </c>
      <c r="J303" s="26"/>
      <c r="K303" s="118"/>
      <c r="L303" s="118">
        <v>111993</v>
      </c>
      <c r="M303" s="118">
        <v>111993</v>
      </c>
      <c r="N303" s="118">
        <f t="shared" si="105"/>
        <v>223986</v>
      </c>
      <c r="O303" s="119">
        <v>52488</v>
      </c>
      <c r="P303" s="119">
        <v>118188</v>
      </c>
      <c r="Q303" s="119">
        <v>186512</v>
      </c>
      <c r="R303" s="119">
        <v>257573</v>
      </c>
      <c r="S303" s="26"/>
      <c r="T303" s="15">
        <f t="shared" ref="T303:V303" si="109">K303</f>
        <v>0</v>
      </c>
      <c r="U303" s="15">
        <f t="shared" si="109"/>
        <v>111993</v>
      </c>
      <c r="V303" s="15">
        <f t="shared" si="109"/>
        <v>111993</v>
      </c>
      <c r="W303" s="15">
        <f t="shared" si="107"/>
        <v>223986</v>
      </c>
      <c r="X303" s="15">
        <f>O303</f>
        <v>52488</v>
      </c>
      <c r="Y303" s="15">
        <f>P303</f>
        <v>118188</v>
      </c>
      <c r="Z303" s="15">
        <f>Q303</f>
        <v>186512</v>
      </c>
      <c r="AA303" s="29">
        <f>R303</f>
        <v>257573</v>
      </c>
    </row>
    <row r="304" spans="1:27" customFormat="1" x14ac:dyDescent="0.25">
      <c r="A304" s="54">
        <v>1621</v>
      </c>
      <c r="B304" s="51" t="s">
        <v>185</v>
      </c>
      <c r="C304" s="121">
        <v>240</v>
      </c>
      <c r="D304" s="330">
        <v>240</v>
      </c>
      <c r="E304" s="121">
        <v>240</v>
      </c>
      <c r="F304" s="121">
        <v>240</v>
      </c>
      <c r="G304" s="121">
        <v>240</v>
      </c>
      <c r="H304" s="121">
        <v>240</v>
      </c>
      <c r="I304" s="121">
        <v>240</v>
      </c>
      <c r="J304" s="26"/>
      <c r="K304" s="13">
        <v>3</v>
      </c>
      <c r="L304" s="13">
        <v>53</v>
      </c>
      <c r="M304" s="13">
        <v>20</v>
      </c>
      <c r="N304" s="13">
        <f t="shared" si="105"/>
        <v>76</v>
      </c>
      <c r="O304" s="58">
        <v>75</v>
      </c>
      <c r="P304" s="58">
        <v>75</v>
      </c>
      <c r="Q304" s="58">
        <v>75</v>
      </c>
      <c r="R304" s="58">
        <v>75</v>
      </c>
      <c r="S304" s="26"/>
      <c r="T304" s="15">
        <f t="shared" si="106"/>
        <v>720</v>
      </c>
      <c r="U304" s="15">
        <f>L304*D304</f>
        <v>12720</v>
      </c>
      <c r="V304" s="15">
        <f t="shared" ref="V304" si="110">M304*E304</f>
        <v>4800</v>
      </c>
      <c r="W304" s="15">
        <f t="shared" si="107"/>
        <v>18240</v>
      </c>
      <c r="X304" s="15">
        <f t="shared" ref="X304:AA304" si="111">O304*F304</f>
        <v>18000</v>
      </c>
      <c r="Y304" s="15">
        <f t="shared" si="111"/>
        <v>18000</v>
      </c>
      <c r="Z304" s="15">
        <f t="shared" si="111"/>
        <v>18000</v>
      </c>
      <c r="AA304" s="29">
        <f t="shared" si="111"/>
        <v>18000</v>
      </c>
    </row>
    <row r="305" spans="1:27" customFormat="1" x14ac:dyDescent="0.25">
      <c r="A305" s="28">
        <v>1624</v>
      </c>
      <c r="B305" s="17" t="s">
        <v>198</v>
      </c>
      <c r="C305" s="318" t="s">
        <v>209</v>
      </c>
      <c r="D305" s="321" t="s">
        <v>209</v>
      </c>
      <c r="E305" s="132" t="s">
        <v>209</v>
      </c>
      <c r="F305" s="132" t="s">
        <v>209</v>
      </c>
      <c r="G305" s="132" t="s">
        <v>209</v>
      </c>
      <c r="H305" s="132" t="s">
        <v>209</v>
      </c>
      <c r="I305" s="132" t="s">
        <v>209</v>
      </c>
      <c r="J305" s="26"/>
      <c r="K305" s="118">
        <v>0</v>
      </c>
      <c r="L305" s="118">
        <v>500000</v>
      </c>
      <c r="M305" s="118">
        <v>500000</v>
      </c>
      <c r="N305" s="118">
        <f t="shared" si="105"/>
        <v>1000000</v>
      </c>
      <c r="O305" s="119">
        <v>1000000</v>
      </c>
      <c r="P305" s="119">
        <v>1000000</v>
      </c>
      <c r="Q305" s="119">
        <v>1000000</v>
      </c>
      <c r="R305" s="119">
        <v>1000000</v>
      </c>
      <c r="S305" s="26"/>
      <c r="T305" s="15">
        <f>K305</f>
        <v>0</v>
      </c>
      <c r="U305" s="15">
        <f>L305</f>
        <v>500000</v>
      </c>
      <c r="V305" s="15">
        <f>M305</f>
        <v>500000</v>
      </c>
      <c r="W305" s="15">
        <f t="shared" si="107"/>
        <v>1000000</v>
      </c>
      <c r="X305" s="15">
        <f>O305</f>
        <v>1000000</v>
      </c>
      <c r="Y305" s="15">
        <f>P305</f>
        <v>1000000</v>
      </c>
      <c r="Z305" s="15">
        <f>Q305</f>
        <v>1000000</v>
      </c>
      <c r="AA305" s="29">
        <f>R305</f>
        <v>1000000</v>
      </c>
    </row>
    <row r="306" spans="1:27" customFormat="1" x14ac:dyDescent="0.25">
      <c r="A306" s="31" t="s">
        <v>181</v>
      </c>
      <c r="B306" s="22"/>
      <c r="C306" s="123"/>
      <c r="D306" s="124"/>
      <c r="E306" s="124"/>
      <c r="F306" s="124"/>
      <c r="G306" s="124"/>
      <c r="H306" s="124"/>
      <c r="I306" s="124"/>
      <c r="J306" s="26"/>
      <c r="K306" s="46"/>
      <c r="L306" s="46"/>
      <c r="M306" s="46"/>
      <c r="N306" s="46"/>
      <c r="O306" s="57"/>
      <c r="P306" s="57"/>
      <c r="Q306" s="57"/>
      <c r="R306" s="57"/>
      <c r="S306" s="26"/>
      <c r="T306" s="15">
        <f t="shared" ref="T306:AA306" si="112">SUM(T297:T305)</f>
        <v>1394200</v>
      </c>
      <c r="U306" s="15">
        <f t="shared" si="112"/>
        <v>27868403</v>
      </c>
      <c r="V306" s="15">
        <f t="shared" si="112"/>
        <v>10678993</v>
      </c>
      <c r="W306" s="15">
        <f t="shared" si="112"/>
        <v>39941596</v>
      </c>
      <c r="X306" s="15">
        <f t="shared" si="112"/>
        <v>41278628</v>
      </c>
      <c r="Y306" s="15">
        <f t="shared" si="112"/>
        <v>42917048</v>
      </c>
      <c r="Z306" s="15">
        <f t="shared" si="112"/>
        <v>44619212</v>
      </c>
      <c r="AA306" s="29">
        <f t="shared" si="112"/>
        <v>46392433</v>
      </c>
    </row>
    <row r="307" spans="1:27" customFormat="1" x14ac:dyDescent="0.25">
      <c r="A307" s="31"/>
      <c r="B307" s="22"/>
      <c r="C307" s="123"/>
      <c r="D307" s="124"/>
      <c r="E307" s="124"/>
      <c r="F307" s="124"/>
      <c r="G307" s="124"/>
      <c r="H307" s="124"/>
      <c r="I307" s="124"/>
      <c r="J307" s="26"/>
      <c r="K307" s="46"/>
      <c r="L307" s="46"/>
      <c r="M307" s="46"/>
      <c r="N307" s="46"/>
      <c r="O307" s="57"/>
      <c r="P307" s="57"/>
      <c r="Q307" s="57"/>
      <c r="R307" s="57"/>
      <c r="S307" s="26"/>
      <c r="T307" s="15"/>
      <c r="U307" s="15"/>
      <c r="V307" s="15"/>
      <c r="W307" s="15"/>
      <c r="X307" s="15"/>
      <c r="Y307" s="15"/>
      <c r="Z307" s="15"/>
      <c r="AA307" s="29"/>
    </row>
    <row r="308" spans="1:27" customFormat="1" x14ac:dyDescent="0.25">
      <c r="A308" s="31" t="s">
        <v>176</v>
      </c>
      <c r="B308" s="22"/>
      <c r="C308" s="123"/>
      <c r="D308" s="124"/>
      <c r="E308" s="124"/>
      <c r="F308" s="124"/>
      <c r="G308" s="124"/>
      <c r="H308" s="124"/>
      <c r="I308" s="124"/>
      <c r="J308" s="26"/>
      <c r="K308" s="46"/>
      <c r="L308" s="46"/>
      <c r="M308" s="46"/>
      <c r="N308" s="46"/>
      <c r="O308" s="49"/>
      <c r="P308" s="49"/>
      <c r="Q308" s="49"/>
      <c r="R308" s="49"/>
      <c r="S308" s="26"/>
      <c r="T308" s="15"/>
      <c r="U308" s="15"/>
      <c r="V308" s="15"/>
      <c r="W308" s="15"/>
      <c r="X308" s="15"/>
      <c r="Y308" s="15"/>
      <c r="Z308" s="15"/>
      <c r="AA308" s="29"/>
    </row>
    <row r="309" spans="1:27" customFormat="1" x14ac:dyDescent="0.25">
      <c r="A309" s="28">
        <v>2601</v>
      </c>
      <c r="B309" s="21" t="s">
        <v>101</v>
      </c>
      <c r="C309" s="123"/>
      <c r="D309" s="124"/>
      <c r="E309" s="123">
        <v>240</v>
      </c>
      <c r="F309" s="123">
        <v>240</v>
      </c>
      <c r="G309" s="123">
        <v>240</v>
      </c>
      <c r="H309" s="123">
        <v>240</v>
      </c>
      <c r="I309" s="123">
        <v>240</v>
      </c>
      <c r="J309" s="26"/>
      <c r="K309" s="13"/>
      <c r="L309" s="13"/>
      <c r="M309" s="13">
        <v>8172</v>
      </c>
      <c r="N309" s="13">
        <f t="shared" ref="N309:N315" si="113">K309+L309+M309</f>
        <v>8172</v>
      </c>
      <c r="O309" s="14">
        <v>8498</v>
      </c>
      <c r="P309" s="14">
        <v>8838</v>
      </c>
      <c r="Q309" s="14">
        <v>9192</v>
      </c>
      <c r="R309" s="14">
        <v>9560</v>
      </c>
      <c r="S309" s="26"/>
      <c r="T309" s="15">
        <f t="shared" ref="T309:V324" si="114">K309*C309</f>
        <v>0</v>
      </c>
      <c r="U309" s="15">
        <f t="shared" si="114"/>
        <v>0</v>
      </c>
      <c r="V309" s="15">
        <f t="shared" si="106"/>
        <v>1961280</v>
      </c>
      <c r="W309" s="15">
        <f t="shared" ref="W309:W315" si="115">SUM(T309:V309)</f>
        <v>1961280</v>
      </c>
      <c r="X309" s="15">
        <f t="shared" si="108"/>
        <v>2039520</v>
      </c>
      <c r="Y309" s="15">
        <f t="shared" si="108"/>
        <v>2121120</v>
      </c>
      <c r="Z309" s="15">
        <f t="shared" si="108"/>
        <v>2206080</v>
      </c>
      <c r="AA309" s="29">
        <f t="shared" si="108"/>
        <v>2294400</v>
      </c>
    </row>
    <row r="310" spans="1:27" customFormat="1" x14ac:dyDescent="0.25">
      <c r="A310" s="28">
        <v>2602</v>
      </c>
      <c r="B310" s="17" t="s">
        <v>102</v>
      </c>
      <c r="C310" s="123"/>
      <c r="D310" s="124"/>
      <c r="E310" s="123">
        <v>2080</v>
      </c>
      <c r="F310" s="123">
        <v>2080</v>
      </c>
      <c r="G310" s="123">
        <v>2080</v>
      </c>
      <c r="H310" s="123">
        <v>2080</v>
      </c>
      <c r="I310" s="123">
        <v>2080</v>
      </c>
      <c r="J310" s="26"/>
      <c r="K310" s="13"/>
      <c r="L310" s="13"/>
      <c r="M310" s="13">
        <v>2804</v>
      </c>
      <c r="N310" s="13">
        <f t="shared" si="113"/>
        <v>2804</v>
      </c>
      <c r="O310" s="14">
        <v>2916</v>
      </c>
      <c r="P310" s="14">
        <v>3033</v>
      </c>
      <c r="Q310" s="14">
        <v>3154</v>
      </c>
      <c r="R310" s="14">
        <v>3281</v>
      </c>
      <c r="S310" s="26"/>
      <c r="T310" s="15">
        <f t="shared" si="114"/>
        <v>0</v>
      </c>
      <c r="U310" s="15">
        <f t="shared" si="114"/>
        <v>0</v>
      </c>
      <c r="V310" s="15">
        <f t="shared" si="106"/>
        <v>5832320</v>
      </c>
      <c r="W310" s="15">
        <f t="shared" si="115"/>
        <v>5832320</v>
      </c>
      <c r="X310" s="15">
        <f t="shared" si="108"/>
        <v>6065280</v>
      </c>
      <c r="Y310" s="15">
        <f t="shared" si="108"/>
        <v>6308640</v>
      </c>
      <c r="Z310" s="15">
        <f t="shared" si="108"/>
        <v>6560320</v>
      </c>
      <c r="AA310" s="29">
        <f t="shared" si="108"/>
        <v>6824480</v>
      </c>
    </row>
    <row r="311" spans="1:27" customFormat="1" x14ac:dyDescent="0.25">
      <c r="A311" s="28">
        <v>2604</v>
      </c>
      <c r="B311" s="17" t="s">
        <v>103</v>
      </c>
      <c r="C311" s="123"/>
      <c r="D311" s="124"/>
      <c r="E311" s="123">
        <v>2080</v>
      </c>
      <c r="F311" s="123">
        <v>2080</v>
      </c>
      <c r="G311" s="123">
        <v>2080</v>
      </c>
      <c r="H311" s="123">
        <v>2080</v>
      </c>
      <c r="I311" s="123">
        <v>2080</v>
      </c>
      <c r="J311" s="26"/>
      <c r="K311" s="13"/>
      <c r="L311" s="13"/>
      <c r="M311" s="13">
        <v>82</v>
      </c>
      <c r="N311" s="13">
        <f t="shared" si="113"/>
        <v>82</v>
      </c>
      <c r="O311" s="14">
        <v>85</v>
      </c>
      <c r="P311" s="14">
        <v>88</v>
      </c>
      <c r="Q311" s="14">
        <v>92</v>
      </c>
      <c r="R311" s="14">
        <v>96</v>
      </c>
      <c r="S311" s="26"/>
      <c r="T311" s="15">
        <f t="shared" si="114"/>
        <v>0</v>
      </c>
      <c r="U311" s="15">
        <f t="shared" si="114"/>
        <v>0</v>
      </c>
      <c r="V311" s="15">
        <f t="shared" si="106"/>
        <v>170560</v>
      </c>
      <c r="W311" s="15">
        <f t="shared" si="115"/>
        <v>170560</v>
      </c>
      <c r="X311" s="15">
        <f t="shared" si="108"/>
        <v>176800</v>
      </c>
      <c r="Y311" s="15">
        <f t="shared" si="108"/>
        <v>183040</v>
      </c>
      <c r="Z311" s="15">
        <f t="shared" si="108"/>
        <v>191360</v>
      </c>
      <c r="AA311" s="29">
        <f t="shared" si="108"/>
        <v>199680</v>
      </c>
    </row>
    <row r="312" spans="1:27" customFormat="1" x14ac:dyDescent="0.25">
      <c r="A312" s="28">
        <v>2605</v>
      </c>
      <c r="B312" s="17" t="s">
        <v>104</v>
      </c>
      <c r="C312" s="123"/>
      <c r="D312" s="124"/>
      <c r="E312" s="123">
        <v>600</v>
      </c>
      <c r="F312" s="123">
        <v>600</v>
      </c>
      <c r="G312" s="123">
        <v>600</v>
      </c>
      <c r="H312" s="123">
        <v>600</v>
      </c>
      <c r="I312" s="123">
        <v>600</v>
      </c>
      <c r="J312" s="26"/>
      <c r="K312" s="13"/>
      <c r="L312" s="13"/>
      <c r="M312" s="13">
        <v>235</v>
      </c>
      <c r="N312" s="13">
        <f t="shared" si="113"/>
        <v>235</v>
      </c>
      <c r="O312" s="14">
        <v>235</v>
      </c>
      <c r="P312" s="14">
        <v>235</v>
      </c>
      <c r="Q312" s="14">
        <v>235</v>
      </c>
      <c r="R312" s="14">
        <v>235</v>
      </c>
      <c r="S312" s="26"/>
      <c r="T312" s="15">
        <f t="shared" si="114"/>
        <v>0</v>
      </c>
      <c r="U312" s="15">
        <f t="shared" si="114"/>
        <v>0</v>
      </c>
      <c r="V312" s="15">
        <f t="shared" si="106"/>
        <v>141000</v>
      </c>
      <c r="W312" s="15">
        <f t="shared" si="115"/>
        <v>141000</v>
      </c>
      <c r="X312" s="15">
        <f t="shared" si="108"/>
        <v>141000</v>
      </c>
      <c r="Y312" s="15">
        <f t="shared" si="108"/>
        <v>141000</v>
      </c>
      <c r="Z312" s="15">
        <f t="shared" si="108"/>
        <v>141000</v>
      </c>
      <c r="AA312" s="29">
        <f t="shared" si="108"/>
        <v>141000</v>
      </c>
    </row>
    <row r="313" spans="1:27" customFormat="1" x14ac:dyDescent="0.25">
      <c r="A313" s="28">
        <v>2606</v>
      </c>
      <c r="B313" s="17" t="s">
        <v>105</v>
      </c>
      <c r="C313" s="123"/>
      <c r="D313" s="124"/>
      <c r="E313" s="123">
        <v>750</v>
      </c>
      <c r="F313" s="123">
        <v>750</v>
      </c>
      <c r="G313" s="123">
        <v>750</v>
      </c>
      <c r="H313" s="123">
        <v>750</v>
      </c>
      <c r="I313" s="123">
        <v>750</v>
      </c>
      <c r="J313" s="26"/>
      <c r="K313" s="13"/>
      <c r="L313" s="13"/>
      <c r="M313" s="13">
        <v>68</v>
      </c>
      <c r="N313" s="13">
        <f t="shared" si="113"/>
        <v>68</v>
      </c>
      <c r="O313" s="14">
        <v>68</v>
      </c>
      <c r="P313" s="14">
        <v>68</v>
      </c>
      <c r="Q313" s="14">
        <v>68</v>
      </c>
      <c r="R313" s="14">
        <v>68</v>
      </c>
      <c r="S313" s="26"/>
      <c r="T313" s="15">
        <f t="shared" si="114"/>
        <v>0</v>
      </c>
      <c r="U313" s="15">
        <f t="shared" si="114"/>
        <v>0</v>
      </c>
      <c r="V313" s="15">
        <f t="shared" si="114"/>
        <v>51000</v>
      </c>
      <c r="W313" s="15">
        <f t="shared" si="115"/>
        <v>51000</v>
      </c>
      <c r="X313" s="15">
        <f t="shared" si="108"/>
        <v>51000</v>
      </c>
      <c r="Y313" s="15">
        <f t="shared" si="108"/>
        <v>51000</v>
      </c>
      <c r="Z313" s="15">
        <f t="shared" si="108"/>
        <v>51000</v>
      </c>
      <c r="AA313" s="29">
        <f t="shared" si="108"/>
        <v>51000</v>
      </c>
    </row>
    <row r="314" spans="1:27" customFormat="1" x14ac:dyDescent="0.25">
      <c r="A314" s="28">
        <v>2607</v>
      </c>
      <c r="B314" s="17" t="s">
        <v>106</v>
      </c>
      <c r="C314" s="123"/>
      <c r="D314" s="124"/>
      <c r="E314" s="123">
        <v>600</v>
      </c>
      <c r="F314" s="123">
        <v>600</v>
      </c>
      <c r="G314" s="123">
        <v>600</v>
      </c>
      <c r="H314" s="123">
        <v>600</v>
      </c>
      <c r="I314" s="123">
        <v>600</v>
      </c>
      <c r="J314" s="26"/>
      <c r="K314" s="13"/>
      <c r="L314" s="13"/>
      <c r="M314" s="13">
        <v>2</v>
      </c>
      <c r="N314" s="13">
        <f t="shared" si="113"/>
        <v>2</v>
      </c>
      <c r="O314" s="14">
        <v>2</v>
      </c>
      <c r="P314" s="14">
        <v>2</v>
      </c>
      <c r="Q314" s="14">
        <v>2</v>
      </c>
      <c r="R314" s="14">
        <v>2</v>
      </c>
      <c r="S314" s="26"/>
      <c r="T314" s="15">
        <f t="shared" si="114"/>
        <v>0</v>
      </c>
      <c r="U314" s="15">
        <f t="shared" si="114"/>
        <v>0</v>
      </c>
      <c r="V314" s="15">
        <f t="shared" si="114"/>
        <v>1200</v>
      </c>
      <c r="W314" s="15">
        <f t="shared" si="115"/>
        <v>1200</v>
      </c>
      <c r="X314" s="15">
        <f t="shared" si="108"/>
        <v>1200</v>
      </c>
      <c r="Y314" s="15">
        <f t="shared" si="108"/>
        <v>1200</v>
      </c>
      <c r="Z314" s="15">
        <f t="shared" si="108"/>
        <v>1200</v>
      </c>
      <c r="AA314" s="29">
        <f t="shared" si="108"/>
        <v>1200</v>
      </c>
    </row>
    <row r="315" spans="1:27" customFormat="1" x14ac:dyDescent="0.25">
      <c r="A315" s="54">
        <v>2621</v>
      </c>
      <c r="B315" s="51" t="s">
        <v>185</v>
      </c>
      <c r="C315" s="123"/>
      <c r="D315" s="124"/>
      <c r="E315" s="121">
        <v>240</v>
      </c>
      <c r="F315" s="121">
        <v>240</v>
      </c>
      <c r="G315" s="121">
        <v>240</v>
      </c>
      <c r="H315" s="121">
        <v>240</v>
      </c>
      <c r="I315" s="121">
        <v>240</v>
      </c>
      <c r="J315" s="26"/>
      <c r="K315" s="62"/>
      <c r="L315" s="62"/>
      <c r="M315" s="13">
        <v>17</v>
      </c>
      <c r="N315" s="13">
        <f t="shared" si="113"/>
        <v>17</v>
      </c>
      <c r="O315" s="13">
        <v>17</v>
      </c>
      <c r="P315" s="13">
        <v>17</v>
      </c>
      <c r="Q315" s="13">
        <v>17</v>
      </c>
      <c r="R315" s="13">
        <v>17</v>
      </c>
      <c r="S315" s="26"/>
      <c r="T315" s="15">
        <f t="shared" si="114"/>
        <v>0</v>
      </c>
      <c r="U315" s="15">
        <f t="shared" si="114"/>
        <v>0</v>
      </c>
      <c r="V315" s="15">
        <f t="shared" si="114"/>
        <v>4080</v>
      </c>
      <c r="W315" s="15">
        <f t="shared" si="115"/>
        <v>4080</v>
      </c>
      <c r="X315" s="15">
        <f t="shared" si="108"/>
        <v>4080</v>
      </c>
      <c r="Y315" s="15">
        <f t="shared" si="108"/>
        <v>4080</v>
      </c>
      <c r="Z315" s="15">
        <f t="shared" si="108"/>
        <v>4080</v>
      </c>
      <c r="AA315" s="29">
        <f t="shared" si="108"/>
        <v>4080</v>
      </c>
    </row>
    <row r="316" spans="1:27" customFormat="1" x14ac:dyDescent="0.25">
      <c r="A316" s="31" t="s">
        <v>176</v>
      </c>
      <c r="B316" s="22"/>
      <c r="C316" s="123"/>
      <c r="D316" s="124"/>
      <c r="E316" s="124"/>
      <c r="F316" s="124"/>
      <c r="G316" s="124"/>
      <c r="H316" s="124"/>
      <c r="I316" s="124"/>
      <c r="J316" s="26"/>
      <c r="K316" s="46"/>
      <c r="L316" s="46"/>
      <c r="M316" s="46"/>
      <c r="N316" s="46"/>
      <c r="O316" s="49"/>
      <c r="P316" s="49"/>
      <c r="Q316" s="49"/>
      <c r="R316" s="49"/>
      <c r="S316" s="26"/>
      <c r="T316" s="15">
        <f t="shared" ref="T316:AA316" si="116">SUM(T309:T315)</f>
        <v>0</v>
      </c>
      <c r="U316" s="15">
        <f t="shared" si="116"/>
        <v>0</v>
      </c>
      <c r="V316" s="15">
        <f t="shared" si="116"/>
        <v>8161440</v>
      </c>
      <c r="W316" s="15">
        <f t="shared" si="116"/>
        <v>8161440</v>
      </c>
      <c r="X316" s="15">
        <f t="shared" si="116"/>
        <v>8478880</v>
      </c>
      <c r="Y316" s="15">
        <f t="shared" si="116"/>
        <v>8810080</v>
      </c>
      <c r="Z316" s="15">
        <f t="shared" si="116"/>
        <v>9155040</v>
      </c>
      <c r="AA316" s="29">
        <f t="shared" si="116"/>
        <v>9515840</v>
      </c>
    </row>
    <row r="317" spans="1:27" customFormat="1" x14ac:dyDescent="0.25">
      <c r="A317" s="31"/>
      <c r="B317" s="22"/>
      <c r="C317" s="123"/>
      <c r="D317" s="124"/>
      <c r="E317" s="124"/>
      <c r="F317" s="124"/>
      <c r="G317" s="124"/>
      <c r="H317" s="124"/>
      <c r="I317" s="124"/>
      <c r="J317" s="26"/>
      <c r="K317" s="46"/>
      <c r="L317" s="46"/>
      <c r="M317" s="46"/>
      <c r="N317" s="46"/>
      <c r="O317" s="49"/>
      <c r="P317" s="49"/>
      <c r="Q317" s="49"/>
      <c r="R317" s="49"/>
      <c r="S317" s="26"/>
      <c r="T317" s="15"/>
      <c r="U317" s="15"/>
      <c r="V317" s="15"/>
      <c r="W317" s="15"/>
      <c r="X317" s="15"/>
      <c r="Y317" s="15"/>
      <c r="Z317" s="15"/>
      <c r="AA317" s="29"/>
    </row>
    <row r="318" spans="1:27" customFormat="1" x14ac:dyDescent="0.25">
      <c r="A318" s="31" t="s">
        <v>177</v>
      </c>
      <c r="B318" s="22"/>
      <c r="C318" s="123"/>
      <c r="D318" s="124"/>
      <c r="E318" s="124"/>
      <c r="F318" s="124"/>
      <c r="G318" s="124"/>
      <c r="H318" s="124"/>
      <c r="I318" s="124"/>
      <c r="J318" s="26"/>
      <c r="K318" s="46"/>
      <c r="L318" s="46"/>
      <c r="M318" s="46"/>
      <c r="N318" s="46"/>
      <c r="O318" s="49"/>
      <c r="P318" s="49"/>
      <c r="Q318" s="49"/>
      <c r="R318" s="49"/>
      <c r="S318" s="26"/>
      <c r="T318" s="15"/>
      <c r="U318" s="15"/>
      <c r="V318" s="15"/>
      <c r="W318" s="15"/>
      <c r="X318" s="15"/>
      <c r="Y318" s="15"/>
      <c r="Z318" s="15"/>
      <c r="AA318" s="29"/>
    </row>
    <row r="319" spans="1:27" customFormat="1" x14ac:dyDescent="0.25">
      <c r="A319" s="28">
        <v>3601</v>
      </c>
      <c r="B319" s="21" t="s">
        <v>101</v>
      </c>
      <c r="C319" s="123"/>
      <c r="D319" s="124"/>
      <c r="E319" s="123">
        <v>240</v>
      </c>
      <c r="F319" s="123">
        <v>240</v>
      </c>
      <c r="G319" s="123">
        <v>240</v>
      </c>
      <c r="H319" s="123">
        <v>240</v>
      </c>
      <c r="I319" s="123">
        <v>240</v>
      </c>
      <c r="J319" s="26"/>
      <c r="K319" s="13"/>
      <c r="L319" s="13"/>
      <c r="M319" s="13">
        <v>3671</v>
      </c>
      <c r="N319" s="13">
        <f t="shared" ref="N319:N325" si="117">K319+L319+M319</f>
        <v>3671</v>
      </c>
      <c r="O319" s="14">
        <v>3818</v>
      </c>
      <c r="P319" s="14">
        <v>3971</v>
      </c>
      <c r="Q319" s="14">
        <v>4130</v>
      </c>
      <c r="R319" s="14">
        <v>4295</v>
      </c>
      <c r="S319" s="26"/>
      <c r="T319" s="15">
        <f t="shared" ref="T319:V325" si="118">K319*C319</f>
        <v>0</v>
      </c>
      <c r="U319" s="15">
        <f t="shared" si="118"/>
        <v>0</v>
      </c>
      <c r="V319" s="15">
        <f t="shared" si="114"/>
        <v>881040</v>
      </c>
      <c r="W319" s="15">
        <f t="shared" ref="W319:W325" si="119">SUM(T319:V319)</f>
        <v>881040</v>
      </c>
      <c r="X319" s="15">
        <f t="shared" si="108"/>
        <v>916320</v>
      </c>
      <c r="Y319" s="15">
        <f t="shared" si="108"/>
        <v>953040</v>
      </c>
      <c r="Z319" s="15">
        <f t="shared" si="108"/>
        <v>991200</v>
      </c>
      <c r="AA319" s="29">
        <f t="shared" si="108"/>
        <v>1030800</v>
      </c>
    </row>
    <row r="320" spans="1:27" customFormat="1" x14ac:dyDescent="0.25">
      <c r="A320" s="28">
        <v>3602</v>
      </c>
      <c r="B320" s="17" t="s">
        <v>102</v>
      </c>
      <c r="C320" s="123"/>
      <c r="D320" s="124"/>
      <c r="E320" s="123">
        <v>2080</v>
      </c>
      <c r="F320" s="123">
        <v>2080</v>
      </c>
      <c r="G320" s="123">
        <v>2080</v>
      </c>
      <c r="H320" s="123">
        <v>2080</v>
      </c>
      <c r="I320" s="123">
        <v>2080</v>
      </c>
      <c r="J320" s="26"/>
      <c r="K320" s="13"/>
      <c r="L320" s="13"/>
      <c r="M320" s="13">
        <v>1260</v>
      </c>
      <c r="N320" s="13">
        <f t="shared" si="117"/>
        <v>1260</v>
      </c>
      <c r="O320" s="14">
        <v>1310</v>
      </c>
      <c r="P320" s="14">
        <v>1363</v>
      </c>
      <c r="Q320" s="14">
        <v>1417</v>
      </c>
      <c r="R320" s="14">
        <v>1474</v>
      </c>
      <c r="S320" s="26"/>
      <c r="T320" s="15">
        <f t="shared" si="118"/>
        <v>0</v>
      </c>
      <c r="U320" s="15">
        <f t="shared" si="118"/>
        <v>0</v>
      </c>
      <c r="V320" s="15">
        <f t="shared" si="114"/>
        <v>2620800</v>
      </c>
      <c r="W320" s="15">
        <f t="shared" si="119"/>
        <v>2620800</v>
      </c>
      <c r="X320" s="15">
        <f t="shared" si="108"/>
        <v>2724800</v>
      </c>
      <c r="Y320" s="15">
        <f t="shared" si="108"/>
        <v>2835040</v>
      </c>
      <c r="Z320" s="15">
        <f t="shared" si="108"/>
        <v>2947360</v>
      </c>
      <c r="AA320" s="29">
        <f t="shared" si="108"/>
        <v>3065920</v>
      </c>
    </row>
    <row r="321" spans="1:27" customFormat="1" x14ac:dyDescent="0.25">
      <c r="A321" s="28">
        <v>3604</v>
      </c>
      <c r="B321" s="17" t="s">
        <v>103</v>
      </c>
      <c r="C321" s="123"/>
      <c r="D321" s="124"/>
      <c r="E321" s="123">
        <v>2080</v>
      </c>
      <c r="F321" s="123">
        <v>2080</v>
      </c>
      <c r="G321" s="123">
        <v>2080</v>
      </c>
      <c r="H321" s="123">
        <v>2080</v>
      </c>
      <c r="I321" s="123">
        <v>2080</v>
      </c>
      <c r="J321" s="26"/>
      <c r="K321" s="13"/>
      <c r="L321" s="13"/>
      <c r="M321" s="13">
        <v>37</v>
      </c>
      <c r="N321" s="13">
        <f t="shared" si="117"/>
        <v>37</v>
      </c>
      <c r="O321" s="14">
        <v>38</v>
      </c>
      <c r="P321" s="14">
        <v>40</v>
      </c>
      <c r="Q321" s="14">
        <v>41</v>
      </c>
      <c r="R321" s="14">
        <v>43</v>
      </c>
      <c r="S321" s="26"/>
      <c r="T321" s="15">
        <f t="shared" si="118"/>
        <v>0</v>
      </c>
      <c r="U321" s="15">
        <f t="shared" si="118"/>
        <v>0</v>
      </c>
      <c r="V321" s="15">
        <f t="shared" si="114"/>
        <v>76960</v>
      </c>
      <c r="W321" s="15">
        <f t="shared" si="119"/>
        <v>76960</v>
      </c>
      <c r="X321" s="15">
        <f t="shared" si="108"/>
        <v>79040</v>
      </c>
      <c r="Y321" s="15">
        <f t="shared" si="108"/>
        <v>83200</v>
      </c>
      <c r="Z321" s="15">
        <f t="shared" si="108"/>
        <v>85280</v>
      </c>
      <c r="AA321" s="29">
        <f t="shared" si="108"/>
        <v>89440</v>
      </c>
    </row>
    <row r="322" spans="1:27" customFormat="1" x14ac:dyDescent="0.25">
      <c r="A322" s="28">
        <v>3605</v>
      </c>
      <c r="B322" s="17" t="s">
        <v>104</v>
      </c>
      <c r="C322" s="123"/>
      <c r="D322" s="124"/>
      <c r="E322" s="123">
        <v>600</v>
      </c>
      <c r="F322" s="123">
        <v>600</v>
      </c>
      <c r="G322" s="123">
        <v>600</v>
      </c>
      <c r="H322" s="123">
        <v>600</v>
      </c>
      <c r="I322" s="123">
        <v>600</v>
      </c>
      <c r="J322" s="26"/>
      <c r="K322" s="13"/>
      <c r="L322" s="13"/>
      <c r="M322" s="13">
        <v>106</v>
      </c>
      <c r="N322" s="13">
        <f t="shared" si="117"/>
        <v>106</v>
      </c>
      <c r="O322" s="14">
        <v>106</v>
      </c>
      <c r="P322" s="14">
        <v>106</v>
      </c>
      <c r="Q322" s="14">
        <v>106</v>
      </c>
      <c r="R322" s="14">
        <v>106</v>
      </c>
      <c r="S322" s="26"/>
      <c r="T322" s="15">
        <f t="shared" si="118"/>
        <v>0</v>
      </c>
      <c r="U322" s="15">
        <f t="shared" si="118"/>
        <v>0</v>
      </c>
      <c r="V322" s="15">
        <f t="shared" si="114"/>
        <v>63600</v>
      </c>
      <c r="W322" s="15">
        <f t="shared" si="119"/>
        <v>63600</v>
      </c>
      <c r="X322" s="15">
        <f t="shared" si="108"/>
        <v>63600</v>
      </c>
      <c r="Y322" s="15">
        <f t="shared" si="108"/>
        <v>63600</v>
      </c>
      <c r="Z322" s="15">
        <f t="shared" si="108"/>
        <v>63600</v>
      </c>
      <c r="AA322" s="29">
        <f t="shared" si="108"/>
        <v>63600</v>
      </c>
    </row>
    <row r="323" spans="1:27" customFormat="1" x14ac:dyDescent="0.25">
      <c r="A323" s="28">
        <v>3606</v>
      </c>
      <c r="B323" s="17" t="s">
        <v>105</v>
      </c>
      <c r="C323" s="123"/>
      <c r="D323" s="124"/>
      <c r="E323" s="123">
        <v>750</v>
      </c>
      <c r="F323" s="123">
        <v>750</v>
      </c>
      <c r="G323" s="123">
        <v>750</v>
      </c>
      <c r="H323" s="123">
        <v>750</v>
      </c>
      <c r="I323" s="123">
        <v>750</v>
      </c>
      <c r="J323" s="26"/>
      <c r="K323" s="13"/>
      <c r="L323" s="13"/>
      <c r="M323" s="13">
        <v>30</v>
      </c>
      <c r="N323" s="13">
        <f t="shared" si="117"/>
        <v>30</v>
      </c>
      <c r="O323" s="14">
        <v>30</v>
      </c>
      <c r="P323" s="14">
        <v>30</v>
      </c>
      <c r="Q323" s="14">
        <v>30</v>
      </c>
      <c r="R323" s="14">
        <v>30</v>
      </c>
      <c r="S323" s="26"/>
      <c r="T323" s="15">
        <f t="shared" si="118"/>
        <v>0</v>
      </c>
      <c r="U323" s="15">
        <f t="shared" si="118"/>
        <v>0</v>
      </c>
      <c r="V323" s="15">
        <f t="shared" si="114"/>
        <v>22500</v>
      </c>
      <c r="W323" s="15">
        <f t="shared" si="119"/>
        <v>22500</v>
      </c>
      <c r="X323" s="15">
        <f t="shared" si="108"/>
        <v>22500</v>
      </c>
      <c r="Y323" s="15">
        <f t="shared" si="108"/>
        <v>22500</v>
      </c>
      <c r="Z323" s="15">
        <f t="shared" si="108"/>
        <v>22500</v>
      </c>
      <c r="AA323" s="29">
        <f t="shared" si="108"/>
        <v>22500</v>
      </c>
    </row>
    <row r="324" spans="1:27" customFormat="1" x14ac:dyDescent="0.25">
      <c r="A324" s="28">
        <v>3607</v>
      </c>
      <c r="B324" s="17" t="s">
        <v>106</v>
      </c>
      <c r="C324" s="123"/>
      <c r="D324" s="124"/>
      <c r="E324" s="123">
        <v>600</v>
      </c>
      <c r="F324" s="123">
        <v>600</v>
      </c>
      <c r="G324" s="123">
        <v>600</v>
      </c>
      <c r="H324" s="123">
        <v>600</v>
      </c>
      <c r="I324" s="123">
        <v>600</v>
      </c>
      <c r="J324" s="26"/>
      <c r="K324" s="13"/>
      <c r="L324" s="13"/>
      <c r="M324" s="13">
        <v>1</v>
      </c>
      <c r="N324" s="13">
        <f t="shared" si="117"/>
        <v>1</v>
      </c>
      <c r="O324" s="14">
        <v>1</v>
      </c>
      <c r="P324" s="14">
        <v>1</v>
      </c>
      <c r="Q324" s="14">
        <v>1</v>
      </c>
      <c r="R324" s="14">
        <v>1</v>
      </c>
      <c r="S324" s="26"/>
      <c r="T324" s="15">
        <f t="shared" si="118"/>
        <v>0</v>
      </c>
      <c r="U324" s="15">
        <f t="shared" si="118"/>
        <v>0</v>
      </c>
      <c r="V324" s="15">
        <f t="shared" si="114"/>
        <v>600</v>
      </c>
      <c r="W324" s="15">
        <f t="shared" si="119"/>
        <v>600</v>
      </c>
      <c r="X324" s="15">
        <f t="shared" si="108"/>
        <v>600</v>
      </c>
      <c r="Y324" s="15">
        <f t="shared" si="108"/>
        <v>600</v>
      </c>
      <c r="Z324" s="15">
        <f t="shared" si="108"/>
        <v>600</v>
      </c>
      <c r="AA324" s="29">
        <f t="shared" si="108"/>
        <v>600</v>
      </c>
    </row>
    <row r="325" spans="1:27" customFormat="1" x14ac:dyDescent="0.25">
      <c r="A325" s="54">
        <v>3621</v>
      </c>
      <c r="B325" s="51" t="s">
        <v>185</v>
      </c>
      <c r="C325" s="123"/>
      <c r="D325" s="124"/>
      <c r="E325" s="121">
        <v>240</v>
      </c>
      <c r="F325" s="121">
        <v>240</v>
      </c>
      <c r="G325" s="121">
        <v>240</v>
      </c>
      <c r="H325" s="121">
        <v>240</v>
      </c>
      <c r="I325" s="121">
        <v>240</v>
      </c>
      <c r="J325" s="26"/>
      <c r="K325" s="62"/>
      <c r="L325" s="62"/>
      <c r="M325" s="13">
        <v>8</v>
      </c>
      <c r="N325" s="13">
        <f t="shared" si="117"/>
        <v>8</v>
      </c>
      <c r="O325" s="13">
        <v>8</v>
      </c>
      <c r="P325" s="13">
        <v>8</v>
      </c>
      <c r="Q325" s="13">
        <v>8</v>
      </c>
      <c r="R325" s="13">
        <v>8</v>
      </c>
      <c r="S325" s="26"/>
      <c r="T325" s="331">
        <f t="shared" si="118"/>
        <v>0</v>
      </c>
      <c r="U325" s="331">
        <f t="shared" si="118"/>
        <v>0</v>
      </c>
      <c r="V325" s="15">
        <f t="shared" si="118"/>
        <v>1920</v>
      </c>
      <c r="W325" s="15">
        <f t="shared" si="119"/>
        <v>1920</v>
      </c>
      <c r="X325" s="15">
        <f t="shared" si="108"/>
        <v>1920</v>
      </c>
      <c r="Y325" s="15">
        <f t="shared" si="108"/>
        <v>1920</v>
      </c>
      <c r="Z325" s="15">
        <f t="shared" si="108"/>
        <v>1920</v>
      </c>
      <c r="AA325" s="29">
        <f t="shared" si="108"/>
        <v>1920</v>
      </c>
    </row>
    <row r="326" spans="1:27" customFormat="1" x14ac:dyDescent="0.25">
      <c r="A326" s="31" t="s">
        <v>177</v>
      </c>
      <c r="B326" s="22"/>
      <c r="C326" s="123"/>
      <c r="D326" s="124"/>
      <c r="E326" s="124"/>
      <c r="F326" s="124"/>
      <c r="G326" s="124"/>
      <c r="H326" s="124"/>
      <c r="I326" s="124"/>
      <c r="J326" s="26"/>
      <c r="K326" s="13"/>
      <c r="L326" s="13"/>
      <c r="M326" s="13"/>
      <c r="N326" s="13"/>
      <c r="O326" s="16"/>
      <c r="P326" s="16"/>
      <c r="Q326" s="16"/>
      <c r="R326" s="16"/>
      <c r="S326" s="26"/>
      <c r="T326" s="15">
        <f t="shared" ref="T326:AA326" si="120">SUM(T319:T325)</f>
        <v>0</v>
      </c>
      <c r="U326" s="15">
        <f t="shared" si="120"/>
        <v>0</v>
      </c>
      <c r="V326" s="15">
        <f t="shared" si="120"/>
        <v>3667420</v>
      </c>
      <c r="W326" s="15">
        <f t="shared" si="120"/>
        <v>3667420</v>
      </c>
      <c r="X326" s="15">
        <f t="shared" si="120"/>
        <v>3808780</v>
      </c>
      <c r="Y326" s="15">
        <f t="shared" si="120"/>
        <v>3959900</v>
      </c>
      <c r="Z326" s="15">
        <f t="shared" si="120"/>
        <v>4112460</v>
      </c>
      <c r="AA326" s="29">
        <f t="shared" si="120"/>
        <v>4274780</v>
      </c>
    </row>
    <row r="327" spans="1:27" customFormat="1" ht="12.6" thickBot="1" x14ac:dyDescent="0.3">
      <c r="A327" s="43" t="s">
        <v>107</v>
      </c>
      <c r="B327" s="76"/>
      <c r="C327" s="125"/>
      <c r="D327" s="126"/>
      <c r="E327" s="126"/>
      <c r="F327" s="126"/>
      <c r="G327" s="126"/>
      <c r="H327" s="126"/>
      <c r="I327" s="126"/>
      <c r="J327" s="67"/>
      <c r="K327" s="33"/>
      <c r="L327" s="33"/>
      <c r="M327" s="33"/>
      <c r="N327" s="33"/>
      <c r="O327" s="96"/>
      <c r="P327" s="96"/>
      <c r="Q327" s="96"/>
      <c r="R327" s="96"/>
      <c r="S327" s="67"/>
      <c r="T327" s="35">
        <f t="shared" ref="T327:AA327" si="121">T262+T278+T294+T306+T316+T326</f>
        <v>4616955</v>
      </c>
      <c r="U327" s="35">
        <f t="shared" si="121"/>
        <v>92000840</v>
      </c>
      <c r="V327" s="35">
        <f t="shared" si="121"/>
        <v>50603499</v>
      </c>
      <c r="W327" s="35">
        <f t="shared" si="121"/>
        <v>147221294</v>
      </c>
      <c r="X327" s="35">
        <f t="shared" si="121"/>
        <v>153885106</v>
      </c>
      <c r="Y327" s="35">
        <f t="shared" si="121"/>
        <v>161019279</v>
      </c>
      <c r="Z327" s="35">
        <f t="shared" si="121"/>
        <v>168483553</v>
      </c>
      <c r="AA327" s="40">
        <f t="shared" si="121"/>
        <v>176306777</v>
      </c>
    </row>
    <row r="328" spans="1:27" customFormat="1" x14ac:dyDescent="0.25">
      <c r="A328" s="79"/>
      <c r="B328" s="80"/>
      <c r="C328" s="127"/>
      <c r="D328" s="128"/>
      <c r="E328" s="128"/>
      <c r="F328" s="128"/>
      <c r="G328" s="128"/>
      <c r="H328" s="128"/>
      <c r="I328" s="128"/>
      <c r="J328" s="81"/>
      <c r="K328" s="93"/>
      <c r="L328" s="93"/>
      <c r="M328" s="93"/>
      <c r="N328" s="93"/>
      <c r="O328" s="97"/>
      <c r="P328" s="97"/>
      <c r="Q328" s="95"/>
      <c r="R328" s="95"/>
      <c r="S328" s="81"/>
      <c r="T328" s="84"/>
      <c r="U328" s="84"/>
      <c r="V328" s="84"/>
      <c r="W328" s="84"/>
      <c r="X328" s="84"/>
      <c r="Y328" s="84"/>
      <c r="Z328" s="84"/>
      <c r="AA328" s="85"/>
    </row>
    <row r="329" spans="1:27" customFormat="1" x14ac:dyDescent="0.25">
      <c r="A329" s="31" t="s">
        <v>182</v>
      </c>
      <c r="B329" s="22"/>
      <c r="C329" s="123"/>
      <c r="D329" s="124"/>
      <c r="E329" s="124"/>
      <c r="F329" s="124"/>
      <c r="G329" s="124"/>
      <c r="H329" s="124"/>
      <c r="I329" s="124"/>
      <c r="J329" s="26"/>
      <c r="K329" s="13"/>
      <c r="L329" s="13"/>
      <c r="M329" s="13"/>
      <c r="N329" s="13"/>
      <c r="O329" s="14"/>
      <c r="P329" s="14"/>
      <c r="Q329" s="16"/>
      <c r="R329" s="16"/>
      <c r="S329" s="26"/>
      <c r="T329" s="15"/>
      <c r="U329" s="15"/>
      <c r="V329" s="15"/>
      <c r="W329" s="15"/>
      <c r="X329" s="15"/>
      <c r="Y329" s="15"/>
      <c r="Z329" s="15"/>
      <c r="AA329" s="29"/>
    </row>
    <row r="330" spans="1:27" customFormat="1" x14ac:dyDescent="0.25">
      <c r="A330" s="28">
        <v>1053</v>
      </c>
      <c r="B330" s="17" t="s">
        <v>108</v>
      </c>
      <c r="C330" s="123">
        <v>130</v>
      </c>
      <c r="D330" s="124">
        <v>130</v>
      </c>
      <c r="E330" s="123">
        <v>130</v>
      </c>
      <c r="F330" s="123">
        <v>130</v>
      </c>
      <c r="G330" s="123">
        <v>130</v>
      </c>
      <c r="H330" s="123">
        <v>130</v>
      </c>
      <c r="I330" s="123">
        <v>130</v>
      </c>
      <c r="J330" s="26"/>
      <c r="K330" s="13">
        <v>25</v>
      </c>
      <c r="L330" s="13">
        <v>754</v>
      </c>
      <c r="M330" s="13">
        <v>791</v>
      </c>
      <c r="N330" s="13">
        <f t="shared" ref="N330:N360" si="122">K330+L330+M330</f>
        <v>1570</v>
      </c>
      <c r="O330" s="58">
        <v>1497</v>
      </c>
      <c r="P330" s="58">
        <v>1428</v>
      </c>
      <c r="Q330" s="58">
        <v>1361</v>
      </c>
      <c r="R330" s="58">
        <v>1298</v>
      </c>
      <c r="S330" s="26"/>
      <c r="T330" s="15">
        <f t="shared" ref="T330:V358" si="123">K330*C330</f>
        <v>3250</v>
      </c>
      <c r="U330" s="15">
        <f t="shared" si="123"/>
        <v>98020</v>
      </c>
      <c r="V330" s="15">
        <f t="shared" si="123"/>
        <v>102830</v>
      </c>
      <c r="W330" s="15">
        <f t="shared" ref="W330:W360" si="124">SUM(T330:V330)</f>
        <v>204100</v>
      </c>
      <c r="X330" s="15">
        <f t="shared" si="108"/>
        <v>194610</v>
      </c>
      <c r="Y330" s="15">
        <f t="shared" si="108"/>
        <v>185640</v>
      </c>
      <c r="Z330" s="15">
        <f t="shared" si="108"/>
        <v>176930</v>
      </c>
      <c r="AA330" s="29">
        <f t="shared" si="108"/>
        <v>168740</v>
      </c>
    </row>
    <row r="331" spans="1:27" customFormat="1" x14ac:dyDescent="0.25">
      <c r="A331" s="28">
        <v>1451</v>
      </c>
      <c r="B331" s="17" t="s">
        <v>109</v>
      </c>
      <c r="C331" s="123">
        <v>1510</v>
      </c>
      <c r="D331" s="124">
        <v>1510</v>
      </c>
      <c r="E331" s="123">
        <v>1510</v>
      </c>
      <c r="F331" s="123">
        <v>1510</v>
      </c>
      <c r="G331" s="123">
        <v>1510</v>
      </c>
      <c r="H331" s="123">
        <v>1510</v>
      </c>
      <c r="I331" s="123">
        <v>1510</v>
      </c>
      <c r="J331" s="26"/>
      <c r="K331" s="13">
        <v>0</v>
      </c>
      <c r="L331" s="13">
        <v>4</v>
      </c>
      <c r="M331" s="13">
        <v>4</v>
      </c>
      <c r="N331" s="13">
        <f t="shared" si="122"/>
        <v>8</v>
      </c>
      <c r="O331" s="58">
        <v>8</v>
      </c>
      <c r="P331" s="58">
        <v>8</v>
      </c>
      <c r="Q331" s="58">
        <v>8</v>
      </c>
      <c r="R331" s="58">
        <v>8</v>
      </c>
      <c r="S331" s="26"/>
      <c r="T331" s="15">
        <f t="shared" si="123"/>
        <v>0</v>
      </c>
      <c r="U331" s="15">
        <f t="shared" si="123"/>
        <v>6040</v>
      </c>
      <c r="V331" s="15">
        <f t="shared" si="123"/>
        <v>6040</v>
      </c>
      <c r="W331" s="15">
        <f t="shared" si="124"/>
        <v>12080</v>
      </c>
      <c r="X331" s="15">
        <f t="shared" si="108"/>
        <v>12080</v>
      </c>
      <c r="Y331" s="15">
        <f t="shared" si="108"/>
        <v>12080</v>
      </c>
      <c r="Z331" s="15">
        <f t="shared" si="108"/>
        <v>12080</v>
      </c>
      <c r="AA331" s="29">
        <f t="shared" si="108"/>
        <v>12080</v>
      </c>
    </row>
    <row r="332" spans="1:27" customFormat="1" x14ac:dyDescent="0.25">
      <c r="A332" s="28">
        <v>1454</v>
      </c>
      <c r="B332" s="17" t="s">
        <v>110</v>
      </c>
      <c r="C332" s="121">
        <v>1410</v>
      </c>
      <c r="D332" s="124">
        <v>1410</v>
      </c>
      <c r="E332" s="121">
        <v>1410</v>
      </c>
      <c r="F332" s="121">
        <v>1410</v>
      </c>
      <c r="G332" s="121">
        <v>1410</v>
      </c>
      <c r="H332" s="121">
        <v>1410</v>
      </c>
      <c r="I332" s="121">
        <v>1410</v>
      </c>
      <c r="J332" s="26"/>
      <c r="K332" s="13">
        <v>11</v>
      </c>
      <c r="L332" s="13">
        <v>331</v>
      </c>
      <c r="M332" s="13">
        <v>347</v>
      </c>
      <c r="N332" s="13">
        <f t="shared" si="122"/>
        <v>689</v>
      </c>
      <c r="O332" s="58">
        <v>677</v>
      </c>
      <c r="P332" s="58">
        <v>665</v>
      </c>
      <c r="Q332" s="58">
        <v>653</v>
      </c>
      <c r="R332" s="58">
        <v>641</v>
      </c>
      <c r="S332" s="26"/>
      <c r="T332" s="15">
        <f t="shared" si="123"/>
        <v>15510</v>
      </c>
      <c r="U332" s="15">
        <f t="shared" si="123"/>
        <v>466710</v>
      </c>
      <c r="V332" s="15">
        <f t="shared" si="123"/>
        <v>489270</v>
      </c>
      <c r="W332" s="15">
        <f t="shared" si="124"/>
        <v>971490</v>
      </c>
      <c r="X332" s="15">
        <f t="shared" si="108"/>
        <v>954570</v>
      </c>
      <c r="Y332" s="15">
        <f t="shared" si="108"/>
        <v>937650</v>
      </c>
      <c r="Z332" s="15">
        <f t="shared" si="108"/>
        <v>920730</v>
      </c>
      <c r="AA332" s="29">
        <f t="shared" si="108"/>
        <v>903810</v>
      </c>
    </row>
    <row r="333" spans="1:27" customFormat="1" x14ac:dyDescent="0.25">
      <c r="A333" s="28">
        <v>1455</v>
      </c>
      <c r="B333" s="17" t="s">
        <v>111</v>
      </c>
      <c r="C333" s="123">
        <v>200</v>
      </c>
      <c r="D333" s="124">
        <v>200</v>
      </c>
      <c r="E333" s="123">
        <v>200</v>
      </c>
      <c r="F333" s="123">
        <v>200</v>
      </c>
      <c r="G333" s="123">
        <v>200</v>
      </c>
      <c r="H333" s="123">
        <v>200</v>
      </c>
      <c r="I333" s="123">
        <v>200</v>
      </c>
      <c r="J333" s="26"/>
      <c r="K333" s="13">
        <v>22</v>
      </c>
      <c r="L333" s="13">
        <v>656</v>
      </c>
      <c r="M333" s="13">
        <v>689</v>
      </c>
      <c r="N333" s="13">
        <f t="shared" si="122"/>
        <v>1367</v>
      </c>
      <c r="O333" s="58">
        <v>1367</v>
      </c>
      <c r="P333" s="58">
        <v>1367</v>
      </c>
      <c r="Q333" s="58">
        <v>11367</v>
      </c>
      <c r="R333" s="58">
        <v>21367</v>
      </c>
      <c r="S333" s="26"/>
      <c r="T333" s="15">
        <f t="shared" si="123"/>
        <v>4400</v>
      </c>
      <c r="U333" s="15">
        <f t="shared" si="123"/>
        <v>131200</v>
      </c>
      <c r="V333" s="15">
        <f t="shared" si="123"/>
        <v>137800</v>
      </c>
      <c r="W333" s="15">
        <f t="shared" si="124"/>
        <v>273400</v>
      </c>
      <c r="X333" s="15">
        <f t="shared" si="108"/>
        <v>273400</v>
      </c>
      <c r="Y333" s="15">
        <f t="shared" si="108"/>
        <v>273400</v>
      </c>
      <c r="Z333" s="15">
        <f t="shared" si="108"/>
        <v>2273400</v>
      </c>
      <c r="AA333" s="29">
        <f t="shared" si="108"/>
        <v>4273400</v>
      </c>
    </row>
    <row r="334" spans="1:27" customFormat="1" x14ac:dyDescent="0.25">
      <c r="A334" s="28">
        <v>1456</v>
      </c>
      <c r="B334" s="17" t="s">
        <v>112</v>
      </c>
      <c r="C334" s="123">
        <v>400</v>
      </c>
      <c r="D334" s="124">
        <v>400</v>
      </c>
      <c r="E334" s="123">
        <v>400</v>
      </c>
      <c r="F334" s="123">
        <v>400</v>
      </c>
      <c r="G334" s="123">
        <v>400</v>
      </c>
      <c r="H334" s="123">
        <v>400</v>
      </c>
      <c r="I334" s="123">
        <v>400</v>
      </c>
      <c r="J334" s="26"/>
      <c r="K334" s="13">
        <v>0</v>
      </c>
      <c r="L334" s="13">
        <v>5</v>
      </c>
      <c r="M334" s="13">
        <v>5</v>
      </c>
      <c r="N334" s="13">
        <f t="shared" si="122"/>
        <v>10</v>
      </c>
      <c r="O334" s="58">
        <v>10</v>
      </c>
      <c r="P334" s="58">
        <v>10</v>
      </c>
      <c r="Q334" s="58">
        <v>10</v>
      </c>
      <c r="R334" s="58">
        <v>10</v>
      </c>
      <c r="S334" s="26"/>
      <c r="T334" s="15">
        <f t="shared" si="123"/>
        <v>0</v>
      </c>
      <c r="U334" s="15">
        <f t="shared" si="123"/>
        <v>2000</v>
      </c>
      <c r="V334" s="15">
        <f t="shared" si="123"/>
        <v>2000</v>
      </c>
      <c r="W334" s="15">
        <f t="shared" si="124"/>
        <v>4000</v>
      </c>
      <c r="X334" s="15">
        <f t="shared" si="108"/>
        <v>4000</v>
      </c>
      <c r="Y334" s="15">
        <f t="shared" si="108"/>
        <v>4000</v>
      </c>
      <c r="Z334" s="15">
        <f t="shared" si="108"/>
        <v>4000</v>
      </c>
      <c r="AA334" s="29">
        <f t="shared" si="108"/>
        <v>4000</v>
      </c>
    </row>
    <row r="335" spans="1:27" customFormat="1" x14ac:dyDescent="0.25">
      <c r="A335" s="28">
        <v>1457</v>
      </c>
      <c r="B335" s="17" t="s">
        <v>113</v>
      </c>
      <c r="C335" s="123">
        <v>1120</v>
      </c>
      <c r="D335" s="124">
        <v>1120</v>
      </c>
      <c r="E335" s="123">
        <v>1120</v>
      </c>
      <c r="F335" s="123">
        <v>1120</v>
      </c>
      <c r="G335" s="123">
        <v>1120</v>
      </c>
      <c r="H335" s="123">
        <v>1120</v>
      </c>
      <c r="I335" s="123">
        <v>1120</v>
      </c>
      <c r="J335" s="26"/>
      <c r="K335" s="13">
        <v>1</v>
      </c>
      <c r="L335" s="13">
        <v>29</v>
      </c>
      <c r="M335" s="13">
        <v>30</v>
      </c>
      <c r="N335" s="13">
        <f t="shared" si="122"/>
        <v>60</v>
      </c>
      <c r="O335" s="58">
        <v>60</v>
      </c>
      <c r="P335" s="58">
        <v>60</v>
      </c>
      <c r="Q335" s="58">
        <v>60</v>
      </c>
      <c r="R335" s="58">
        <v>60</v>
      </c>
      <c r="S335" s="26"/>
      <c r="T335" s="15">
        <f t="shared" si="123"/>
        <v>1120</v>
      </c>
      <c r="U335" s="15">
        <f t="shared" si="123"/>
        <v>32480</v>
      </c>
      <c r="V335" s="15">
        <f t="shared" si="123"/>
        <v>33600</v>
      </c>
      <c r="W335" s="15">
        <f t="shared" si="124"/>
        <v>67200</v>
      </c>
      <c r="X335" s="15">
        <f t="shared" si="108"/>
        <v>67200</v>
      </c>
      <c r="Y335" s="15">
        <f t="shared" si="108"/>
        <v>67200</v>
      </c>
      <c r="Z335" s="15">
        <f t="shared" si="108"/>
        <v>67200</v>
      </c>
      <c r="AA335" s="29">
        <f t="shared" si="108"/>
        <v>67200</v>
      </c>
    </row>
    <row r="336" spans="1:27" customFormat="1" x14ac:dyDescent="0.25">
      <c r="A336" s="30">
        <v>1458</v>
      </c>
      <c r="B336" s="21" t="s">
        <v>114</v>
      </c>
      <c r="C336" s="123">
        <v>420</v>
      </c>
      <c r="D336" s="124">
        <v>420</v>
      </c>
      <c r="E336" s="123">
        <v>420</v>
      </c>
      <c r="F336" s="123">
        <v>420</v>
      </c>
      <c r="G336" s="123">
        <v>420</v>
      </c>
      <c r="H336" s="123">
        <v>420</v>
      </c>
      <c r="I336" s="123">
        <v>420</v>
      </c>
      <c r="J336" s="26"/>
      <c r="K336" s="13">
        <v>0</v>
      </c>
      <c r="L336" s="13">
        <v>0</v>
      </c>
      <c r="M336" s="13">
        <v>1</v>
      </c>
      <c r="N336" s="13">
        <f t="shared" si="122"/>
        <v>1</v>
      </c>
      <c r="O336" s="58">
        <v>1</v>
      </c>
      <c r="P336" s="58">
        <v>1</v>
      </c>
      <c r="Q336" s="58">
        <v>1</v>
      </c>
      <c r="R336" s="58">
        <v>1</v>
      </c>
      <c r="S336" s="26"/>
      <c r="T336" s="15">
        <f t="shared" si="123"/>
        <v>0</v>
      </c>
      <c r="U336" s="15">
        <f t="shared" si="123"/>
        <v>0</v>
      </c>
      <c r="V336" s="15">
        <f t="shared" si="123"/>
        <v>420</v>
      </c>
      <c r="W336" s="15">
        <f t="shared" si="124"/>
        <v>420</v>
      </c>
      <c r="X336" s="15">
        <f t="shared" si="108"/>
        <v>420</v>
      </c>
      <c r="Y336" s="15">
        <f t="shared" si="108"/>
        <v>420</v>
      </c>
      <c r="Z336" s="15">
        <f t="shared" si="108"/>
        <v>420</v>
      </c>
      <c r="AA336" s="29">
        <f t="shared" si="108"/>
        <v>420</v>
      </c>
    </row>
    <row r="337" spans="1:27" customFormat="1" x14ac:dyDescent="0.25">
      <c r="A337" s="30">
        <v>1459</v>
      </c>
      <c r="B337" s="21" t="s">
        <v>115</v>
      </c>
      <c r="C337" s="123">
        <v>220</v>
      </c>
      <c r="D337" s="124">
        <v>220</v>
      </c>
      <c r="E337" s="123">
        <v>220</v>
      </c>
      <c r="F337" s="123">
        <v>220</v>
      </c>
      <c r="G337" s="123">
        <v>220</v>
      </c>
      <c r="H337" s="123">
        <v>220</v>
      </c>
      <c r="I337" s="123">
        <v>220</v>
      </c>
      <c r="J337" s="26"/>
      <c r="K337" s="13">
        <v>0</v>
      </c>
      <c r="L337" s="13">
        <v>0</v>
      </c>
      <c r="M337" s="13">
        <v>1</v>
      </c>
      <c r="N337" s="13">
        <f t="shared" si="122"/>
        <v>1</v>
      </c>
      <c r="O337" s="58">
        <v>1</v>
      </c>
      <c r="P337" s="58">
        <v>1</v>
      </c>
      <c r="Q337" s="58">
        <v>1</v>
      </c>
      <c r="R337" s="58">
        <v>1</v>
      </c>
      <c r="S337" s="26"/>
      <c r="T337" s="15">
        <f t="shared" si="123"/>
        <v>0</v>
      </c>
      <c r="U337" s="15">
        <f t="shared" si="123"/>
        <v>0</v>
      </c>
      <c r="V337" s="15">
        <f t="shared" si="123"/>
        <v>220</v>
      </c>
      <c r="W337" s="15">
        <f t="shared" si="124"/>
        <v>220</v>
      </c>
      <c r="X337" s="15">
        <f t="shared" si="108"/>
        <v>220</v>
      </c>
      <c r="Y337" s="15">
        <f t="shared" si="108"/>
        <v>220</v>
      </c>
      <c r="Z337" s="15">
        <f t="shared" si="108"/>
        <v>220</v>
      </c>
      <c r="AA337" s="29">
        <f t="shared" si="108"/>
        <v>220</v>
      </c>
    </row>
    <row r="338" spans="1:27" customFormat="1" x14ac:dyDescent="0.25">
      <c r="A338" s="28">
        <v>1462</v>
      </c>
      <c r="B338" s="17" t="s">
        <v>116</v>
      </c>
      <c r="C338" s="123">
        <v>400</v>
      </c>
      <c r="D338" s="124">
        <v>400</v>
      </c>
      <c r="E338" s="123">
        <v>400</v>
      </c>
      <c r="F338" s="123">
        <v>400</v>
      </c>
      <c r="G338" s="123">
        <v>400</v>
      </c>
      <c r="H338" s="123">
        <v>400</v>
      </c>
      <c r="I338" s="123">
        <v>400</v>
      </c>
      <c r="J338" s="26"/>
      <c r="K338" s="13">
        <v>37</v>
      </c>
      <c r="L338" s="13">
        <v>1112</v>
      </c>
      <c r="M338" s="13">
        <v>1168</v>
      </c>
      <c r="N338" s="13">
        <f t="shared" si="122"/>
        <v>2317</v>
      </c>
      <c r="O338" s="58">
        <v>2433</v>
      </c>
      <c r="P338" s="58">
        <v>2554</v>
      </c>
      <c r="Q338" s="58">
        <v>2682</v>
      </c>
      <c r="R338" s="58">
        <v>2816</v>
      </c>
      <c r="S338" s="26"/>
      <c r="T338" s="15">
        <f t="shared" si="123"/>
        <v>14800</v>
      </c>
      <c r="U338" s="15">
        <f t="shared" si="123"/>
        <v>444800</v>
      </c>
      <c r="V338" s="15">
        <f t="shared" si="123"/>
        <v>467200</v>
      </c>
      <c r="W338" s="15">
        <f t="shared" si="124"/>
        <v>926800</v>
      </c>
      <c r="X338" s="15">
        <f t="shared" si="108"/>
        <v>973200</v>
      </c>
      <c r="Y338" s="15">
        <f t="shared" si="108"/>
        <v>1021600</v>
      </c>
      <c r="Z338" s="15">
        <f t="shared" si="108"/>
        <v>1072800</v>
      </c>
      <c r="AA338" s="29">
        <f t="shared" si="108"/>
        <v>1126400</v>
      </c>
    </row>
    <row r="339" spans="1:27" customFormat="1" x14ac:dyDescent="0.25">
      <c r="A339" s="28">
        <v>1463</v>
      </c>
      <c r="B339" s="17" t="s">
        <v>117</v>
      </c>
      <c r="C339" s="123">
        <v>200</v>
      </c>
      <c r="D339" s="124">
        <v>200</v>
      </c>
      <c r="E339" s="123">
        <v>200</v>
      </c>
      <c r="F339" s="123">
        <v>200</v>
      </c>
      <c r="G339" s="123">
        <v>200</v>
      </c>
      <c r="H339" s="123">
        <v>200</v>
      </c>
      <c r="I339" s="123">
        <v>200</v>
      </c>
      <c r="J339" s="26"/>
      <c r="K339" s="13">
        <v>95</v>
      </c>
      <c r="L339" s="13">
        <v>2838</v>
      </c>
      <c r="M339" s="13">
        <v>2980</v>
      </c>
      <c r="N339" s="13">
        <f t="shared" si="122"/>
        <v>5913</v>
      </c>
      <c r="O339" s="58">
        <v>6900</v>
      </c>
      <c r="P339" s="58">
        <v>8053</v>
      </c>
      <c r="Q339" s="58">
        <v>9398</v>
      </c>
      <c r="R339" s="58">
        <v>10968</v>
      </c>
      <c r="S339" s="26"/>
      <c r="T339" s="15">
        <f t="shared" si="123"/>
        <v>19000</v>
      </c>
      <c r="U339" s="15">
        <f t="shared" si="123"/>
        <v>567600</v>
      </c>
      <c r="V339" s="15">
        <f t="shared" si="123"/>
        <v>596000</v>
      </c>
      <c r="W339" s="15">
        <f t="shared" si="124"/>
        <v>1182600</v>
      </c>
      <c r="X339" s="15">
        <f t="shared" si="108"/>
        <v>1380000</v>
      </c>
      <c r="Y339" s="15">
        <f t="shared" si="108"/>
        <v>1610600</v>
      </c>
      <c r="Z339" s="15">
        <f t="shared" si="108"/>
        <v>1879600</v>
      </c>
      <c r="AA339" s="29">
        <f t="shared" si="108"/>
        <v>2193600</v>
      </c>
    </row>
    <row r="340" spans="1:27" customFormat="1" x14ac:dyDescent="0.25">
      <c r="A340" s="28">
        <v>1464</v>
      </c>
      <c r="B340" s="17" t="s">
        <v>118</v>
      </c>
      <c r="C340" s="123">
        <v>130</v>
      </c>
      <c r="D340" s="124">
        <v>130</v>
      </c>
      <c r="E340" s="123">
        <v>130</v>
      </c>
      <c r="F340" s="123">
        <v>130</v>
      </c>
      <c r="G340" s="123">
        <v>130</v>
      </c>
      <c r="H340" s="123">
        <v>130</v>
      </c>
      <c r="I340" s="123">
        <v>130</v>
      </c>
      <c r="J340" s="26"/>
      <c r="K340" s="13">
        <v>186</v>
      </c>
      <c r="L340" s="13">
        <v>5577</v>
      </c>
      <c r="M340" s="13">
        <v>5855</v>
      </c>
      <c r="N340" s="13">
        <f t="shared" si="122"/>
        <v>11618</v>
      </c>
      <c r="O340" s="58">
        <v>9949</v>
      </c>
      <c r="P340" s="58">
        <v>6098</v>
      </c>
      <c r="Q340" s="58">
        <v>5222</v>
      </c>
      <c r="R340" s="58">
        <v>4472</v>
      </c>
      <c r="S340" s="26"/>
      <c r="T340" s="15">
        <f t="shared" si="123"/>
        <v>24180</v>
      </c>
      <c r="U340" s="15">
        <f t="shared" si="123"/>
        <v>725010</v>
      </c>
      <c r="V340" s="15">
        <f t="shared" si="123"/>
        <v>761150</v>
      </c>
      <c r="W340" s="15">
        <f t="shared" si="124"/>
        <v>1510340</v>
      </c>
      <c r="X340" s="15">
        <f t="shared" si="108"/>
        <v>1293370</v>
      </c>
      <c r="Y340" s="15">
        <f t="shared" si="108"/>
        <v>792740</v>
      </c>
      <c r="Z340" s="15">
        <f t="shared" si="108"/>
        <v>678860</v>
      </c>
      <c r="AA340" s="29">
        <f t="shared" si="108"/>
        <v>581360</v>
      </c>
    </row>
    <row r="341" spans="1:27" customFormat="1" x14ac:dyDescent="0.25">
      <c r="A341" s="30">
        <v>1802</v>
      </c>
      <c r="B341" s="17" t="s">
        <v>119</v>
      </c>
      <c r="C341" s="123">
        <v>900</v>
      </c>
      <c r="D341" s="124">
        <v>900</v>
      </c>
      <c r="E341" s="123">
        <v>900</v>
      </c>
      <c r="F341" s="123">
        <v>900</v>
      </c>
      <c r="G341" s="123">
        <v>900</v>
      </c>
      <c r="H341" s="123">
        <v>900</v>
      </c>
      <c r="I341" s="123">
        <v>900</v>
      </c>
      <c r="J341" s="26"/>
      <c r="K341" s="13">
        <v>3</v>
      </c>
      <c r="L341" s="13">
        <v>89</v>
      </c>
      <c r="M341" s="13">
        <v>93</v>
      </c>
      <c r="N341" s="13">
        <f t="shared" si="122"/>
        <v>185</v>
      </c>
      <c r="O341" s="58">
        <v>188</v>
      </c>
      <c r="P341" s="58">
        <v>192</v>
      </c>
      <c r="Q341" s="58">
        <v>196</v>
      </c>
      <c r="R341" s="58">
        <v>200</v>
      </c>
      <c r="S341" s="26"/>
      <c r="T341" s="15">
        <f t="shared" si="123"/>
        <v>2700</v>
      </c>
      <c r="U341" s="15">
        <f t="shared" si="123"/>
        <v>80100</v>
      </c>
      <c r="V341" s="15">
        <f t="shared" si="123"/>
        <v>83700</v>
      </c>
      <c r="W341" s="15">
        <f t="shared" si="124"/>
        <v>166500</v>
      </c>
      <c r="X341" s="15">
        <f t="shared" si="108"/>
        <v>169200</v>
      </c>
      <c r="Y341" s="15">
        <f t="shared" si="108"/>
        <v>172800</v>
      </c>
      <c r="Z341" s="15">
        <f t="shared" si="108"/>
        <v>176400</v>
      </c>
      <c r="AA341" s="29">
        <f t="shared" si="108"/>
        <v>180000</v>
      </c>
    </row>
    <row r="342" spans="1:27" customFormat="1" x14ac:dyDescent="0.25">
      <c r="A342" s="28">
        <v>1804</v>
      </c>
      <c r="B342" s="17" t="s">
        <v>120</v>
      </c>
      <c r="C342" s="123">
        <v>920</v>
      </c>
      <c r="D342" s="124">
        <v>920</v>
      </c>
      <c r="E342" s="123">
        <v>920</v>
      </c>
      <c r="F342" s="123">
        <v>920</v>
      </c>
      <c r="G342" s="123">
        <v>920</v>
      </c>
      <c r="H342" s="123">
        <v>920</v>
      </c>
      <c r="I342" s="123">
        <v>920</v>
      </c>
      <c r="J342" s="26"/>
      <c r="K342" s="13">
        <v>0</v>
      </c>
      <c r="L342" s="13">
        <v>1</v>
      </c>
      <c r="M342" s="13">
        <v>2</v>
      </c>
      <c r="N342" s="13">
        <f t="shared" si="122"/>
        <v>3</v>
      </c>
      <c r="O342" s="58">
        <v>3</v>
      </c>
      <c r="P342" s="58">
        <v>3</v>
      </c>
      <c r="Q342" s="58">
        <v>3</v>
      </c>
      <c r="R342" s="58">
        <v>3</v>
      </c>
      <c r="S342" s="26"/>
      <c r="T342" s="15">
        <f t="shared" si="123"/>
        <v>0</v>
      </c>
      <c r="U342" s="15">
        <f t="shared" si="123"/>
        <v>920</v>
      </c>
      <c r="V342" s="15">
        <f t="shared" si="123"/>
        <v>1840</v>
      </c>
      <c r="W342" s="15">
        <f t="shared" si="124"/>
        <v>2760</v>
      </c>
      <c r="X342" s="15">
        <f t="shared" si="108"/>
        <v>2760</v>
      </c>
      <c r="Y342" s="15">
        <f t="shared" si="108"/>
        <v>2760</v>
      </c>
      <c r="Z342" s="15">
        <f t="shared" si="108"/>
        <v>2760</v>
      </c>
      <c r="AA342" s="29">
        <f t="shared" si="108"/>
        <v>2760</v>
      </c>
    </row>
    <row r="343" spans="1:27" customFormat="1" x14ac:dyDescent="0.25">
      <c r="A343" s="28">
        <v>1805</v>
      </c>
      <c r="B343" s="17" t="s">
        <v>121</v>
      </c>
      <c r="C343" s="123">
        <v>1840</v>
      </c>
      <c r="D343" s="124">
        <v>1840</v>
      </c>
      <c r="E343" s="123">
        <v>1840</v>
      </c>
      <c r="F343" s="123">
        <v>1840</v>
      </c>
      <c r="G343" s="123">
        <v>1840</v>
      </c>
      <c r="H343" s="123">
        <v>1840</v>
      </c>
      <c r="I343" s="123">
        <v>1840</v>
      </c>
      <c r="J343" s="26"/>
      <c r="K343" s="13">
        <v>0</v>
      </c>
      <c r="L343" s="13">
        <v>0</v>
      </c>
      <c r="M343" s="13">
        <v>1</v>
      </c>
      <c r="N343" s="13">
        <f t="shared" si="122"/>
        <v>1</v>
      </c>
      <c r="O343" s="58">
        <v>1</v>
      </c>
      <c r="P343" s="58">
        <v>0</v>
      </c>
      <c r="Q343" s="58">
        <v>0</v>
      </c>
      <c r="R343" s="58">
        <v>0</v>
      </c>
      <c r="S343" s="26"/>
      <c r="T343" s="15">
        <f t="shared" si="123"/>
        <v>0</v>
      </c>
      <c r="U343" s="15">
        <f t="shared" si="123"/>
        <v>0</v>
      </c>
      <c r="V343" s="15">
        <f t="shared" si="123"/>
        <v>1840</v>
      </c>
      <c r="W343" s="15">
        <f t="shared" si="124"/>
        <v>1840</v>
      </c>
      <c r="X343" s="15">
        <f t="shared" si="108"/>
        <v>1840</v>
      </c>
      <c r="Y343" s="15">
        <f t="shared" si="108"/>
        <v>0</v>
      </c>
      <c r="Z343" s="15">
        <f t="shared" si="108"/>
        <v>0</v>
      </c>
      <c r="AA343" s="29">
        <f t="shared" si="108"/>
        <v>0</v>
      </c>
    </row>
    <row r="344" spans="1:27" customFormat="1" x14ac:dyDescent="0.25">
      <c r="A344" s="28">
        <v>1806</v>
      </c>
      <c r="B344" s="17" t="s">
        <v>122</v>
      </c>
      <c r="C344" s="123">
        <v>180</v>
      </c>
      <c r="D344" s="124">
        <v>180</v>
      </c>
      <c r="E344" s="123">
        <v>180</v>
      </c>
      <c r="F344" s="123">
        <v>180</v>
      </c>
      <c r="G344" s="123">
        <v>180</v>
      </c>
      <c r="H344" s="123">
        <v>180</v>
      </c>
      <c r="I344" s="123">
        <v>180</v>
      </c>
      <c r="J344" s="26"/>
      <c r="K344" s="13">
        <v>1451</v>
      </c>
      <c r="L344" s="13">
        <v>43541</v>
      </c>
      <c r="M344" s="13">
        <v>45718</v>
      </c>
      <c r="N344" s="13">
        <f t="shared" si="122"/>
        <v>90710</v>
      </c>
      <c r="O344" s="58">
        <v>94165</v>
      </c>
      <c r="P344" s="58">
        <v>97751</v>
      </c>
      <c r="Q344" s="58">
        <v>101474</v>
      </c>
      <c r="R344" s="58">
        <v>105339</v>
      </c>
      <c r="S344" s="26"/>
      <c r="T344" s="15">
        <f t="shared" si="123"/>
        <v>261180</v>
      </c>
      <c r="U344" s="15">
        <f t="shared" si="123"/>
        <v>7837380</v>
      </c>
      <c r="V344" s="15">
        <f t="shared" si="123"/>
        <v>8229240</v>
      </c>
      <c r="W344" s="15">
        <f t="shared" si="124"/>
        <v>16327800</v>
      </c>
      <c r="X344" s="15">
        <f t="shared" si="108"/>
        <v>16949700</v>
      </c>
      <c r="Y344" s="15">
        <f t="shared" si="108"/>
        <v>17595180</v>
      </c>
      <c r="Z344" s="15">
        <f t="shared" si="108"/>
        <v>18265320</v>
      </c>
      <c r="AA344" s="29">
        <f t="shared" si="108"/>
        <v>18961020</v>
      </c>
    </row>
    <row r="345" spans="1:27" customFormat="1" x14ac:dyDescent="0.25">
      <c r="A345" s="30">
        <v>1807</v>
      </c>
      <c r="B345" s="21" t="s">
        <v>123</v>
      </c>
      <c r="C345" s="123">
        <v>50</v>
      </c>
      <c r="D345" s="124">
        <v>50</v>
      </c>
      <c r="E345" s="123">
        <v>50</v>
      </c>
      <c r="F345" s="123">
        <v>50</v>
      </c>
      <c r="G345" s="123">
        <v>50</v>
      </c>
      <c r="H345" s="123">
        <v>50</v>
      </c>
      <c r="I345" s="123">
        <v>50</v>
      </c>
      <c r="J345" s="26"/>
      <c r="K345" s="13">
        <v>41</v>
      </c>
      <c r="L345" s="13">
        <v>1238</v>
      </c>
      <c r="M345" s="13">
        <v>1300</v>
      </c>
      <c r="N345" s="13">
        <f t="shared" si="122"/>
        <v>2579</v>
      </c>
      <c r="O345" s="58">
        <v>2811</v>
      </c>
      <c r="P345" s="58">
        <v>3064</v>
      </c>
      <c r="Q345" s="58">
        <v>3339</v>
      </c>
      <c r="R345" s="58">
        <v>3639</v>
      </c>
      <c r="S345" s="26"/>
      <c r="T345" s="15">
        <f t="shared" si="123"/>
        <v>2050</v>
      </c>
      <c r="U345" s="15">
        <f t="shared" si="123"/>
        <v>61900</v>
      </c>
      <c r="V345" s="15">
        <f t="shared" si="123"/>
        <v>65000</v>
      </c>
      <c r="W345" s="15">
        <f t="shared" si="124"/>
        <v>128950</v>
      </c>
      <c r="X345" s="15">
        <f t="shared" si="108"/>
        <v>140550</v>
      </c>
      <c r="Y345" s="15">
        <f t="shared" si="108"/>
        <v>153200</v>
      </c>
      <c r="Z345" s="15">
        <f t="shared" si="108"/>
        <v>166950</v>
      </c>
      <c r="AA345" s="29">
        <f t="shared" si="108"/>
        <v>181950</v>
      </c>
    </row>
    <row r="346" spans="1:27" customFormat="1" x14ac:dyDescent="0.25">
      <c r="A346" s="28">
        <v>1811</v>
      </c>
      <c r="B346" s="17" t="s">
        <v>124</v>
      </c>
      <c r="C346" s="123">
        <v>100</v>
      </c>
      <c r="D346" s="124">
        <v>100</v>
      </c>
      <c r="E346" s="123">
        <v>100</v>
      </c>
      <c r="F346" s="123">
        <v>100</v>
      </c>
      <c r="G346" s="123">
        <v>100</v>
      </c>
      <c r="H346" s="123">
        <v>100</v>
      </c>
      <c r="I346" s="123">
        <v>100</v>
      </c>
      <c r="J346" s="26"/>
      <c r="K346" s="13">
        <v>189</v>
      </c>
      <c r="L346" s="13">
        <v>5664</v>
      </c>
      <c r="M346" s="13">
        <v>5947</v>
      </c>
      <c r="N346" s="13">
        <f t="shared" si="122"/>
        <v>11800</v>
      </c>
      <c r="O346" s="58">
        <v>12980</v>
      </c>
      <c r="P346" s="58">
        <v>14279</v>
      </c>
      <c r="Q346" s="58">
        <v>15708</v>
      </c>
      <c r="R346" s="58">
        <v>17280</v>
      </c>
      <c r="S346" s="26"/>
      <c r="T346" s="15">
        <f t="shared" si="123"/>
        <v>18900</v>
      </c>
      <c r="U346" s="15">
        <f t="shared" si="123"/>
        <v>566400</v>
      </c>
      <c r="V346" s="15">
        <f t="shared" si="123"/>
        <v>594700</v>
      </c>
      <c r="W346" s="15">
        <f t="shared" si="124"/>
        <v>1180000</v>
      </c>
      <c r="X346" s="15">
        <f t="shared" si="108"/>
        <v>1298000</v>
      </c>
      <c r="Y346" s="15">
        <f t="shared" si="108"/>
        <v>1427900</v>
      </c>
      <c r="Z346" s="15">
        <f t="shared" si="108"/>
        <v>1570800</v>
      </c>
      <c r="AA346" s="29">
        <f t="shared" si="108"/>
        <v>1728000</v>
      </c>
    </row>
    <row r="347" spans="1:27" customFormat="1" x14ac:dyDescent="0.25">
      <c r="A347" s="30">
        <v>1812</v>
      </c>
      <c r="B347" s="17" t="s">
        <v>125</v>
      </c>
      <c r="C347" s="123">
        <v>17750</v>
      </c>
      <c r="D347" s="124">
        <v>17750</v>
      </c>
      <c r="E347" s="124">
        <v>17750</v>
      </c>
      <c r="F347" s="124">
        <v>17750</v>
      </c>
      <c r="G347" s="124">
        <v>17750</v>
      </c>
      <c r="H347" s="124">
        <v>17750</v>
      </c>
      <c r="I347" s="124">
        <v>17750</v>
      </c>
      <c r="J347" s="26"/>
      <c r="K347" s="13">
        <v>5</v>
      </c>
      <c r="L347" s="13">
        <v>223</v>
      </c>
      <c r="M347" s="13">
        <v>234</v>
      </c>
      <c r="N347" s="13">
        <f t="shared" si="122"/>
        <v>462</v>
      </c>
      <c r="O347" s="58">
        <v>465</v>
      </c>
      <c r="P347" s="58">
        <v>465</v>
      </c>
      <c r="Q347" s="58">
        <v>465</v>
      </c>
      <c r="R347" s="58">
        <v>465</v>
      </c>
      <c r="S347" s="26"/>
      <c r="T347" s="15">
        <f t="shared" si="123"/>
        <v>88750</v>
      </c>
      <c r="U347" s="15">
        <f t="shared" si="123"/>
        <v>3958250</v>
      </c>
      <c r="V347" s="15">
        <f t="shared" si="123"/>
        <v>4153500</v>
      </c>
      <c r="W347" s="15">
        <f t="shared" si="124"/>
        <v>8200500</v>
      </c>
      <c r="X347" s="15">
        <f t="shared" si="108"/>
        <v>8253750</v>
      </c>
      <c r="Y347" s="15">
        <f t="shared" si="108"/>
        <v>8253750</v>
      </c>
      <c r="Z347" s="15">
        <f t="shared" si="108"/>
        <v>8253750</v>
      </c>
      <c r="AA347" s="29">
        <f t="shared" si="108"/>
        <v>8253750</v>
      </c>
    </row>
    <row r="348" spans="1:27" customFormat="1" x14ac:dyDescent="0.25">
      <c r="A348" s="30">
        <v>1816</v>
      </c>
      <c r="B348" s="24" t="s">
        <v>213</v>
      </c>
      <c r="C348" s="122">
        <v>130</v>
      </c>
      <c r="D348" s="132">
        <v>130</v>
      </c>
      <c r="E348" s="122">
        <v>130</v>
      </c>
      <c r="F348" s="122">
        <v>130</v>
      </c>
      <c r="G348" s="122">
        <v>130</v>
      </c>
      <c r="H348" s="122">
        <v>130</v>
      </c>
      <c r="I348" s="122">
        <v>130</v>
      </c>
      <c r="J348" s="26"/>
      <c r="K348" s="59">
        <v>0</v>
      </c>
      <c r="L348" s="59">
        <v>0</v>
      </c>
      <c r="M348" s="59">
        <v>0</v>
      </c>
      <c r="N348" s="13">
        <f t="shared" si="122"/>
        <v>0</v>
      </c>
      <c r="O348" s="58">
        <v>0</v>
      </c>
      <c r="P348" s="58">
        <v>0</v>
      </c>
      <c r="Q348" s="58">
        <v>0</v>
      </c>
      <c r="R348" s="58">
        <v>0</v>
      </c>
      <c r="S348" s="26"/>
      <c r="T348" s="15">
        <f t="shared" si="123"/>
        <v>0</v>
      </c>
      <c r="U348" s="15">
        <f t="shared" si="123"/>
        <v>0</v>
      </c>
      <c r="V348" s="15">
        <f>M348*E348</f>
        <v>0</v>
      </c>
      <c r="W348" s="15">
        <f t="shared" si="124"/>
        <v>0</v>
      </c>
      <c r="X348" s="15">
        <f t="shared" si="108"/>
        <v>0</v>
      </c>
      <c r="Y348" s="15">
        <f t="shared" si="108"/>
        <v>0</v>
      </c>
      <c r="Z348" s="15">
        <f t="shared" si="108"/>
        <v>0</v>
      </c>
      <c r="AA348" s="29">
        <f t="shared" si="108"/>
        <v>0</v>
      </c>
    </row>
    <row r="349" spans="1:27" customFormat="1" x14ac:dyDescent="0.25">
      <c r="A349" s="30">
        <v>1824</v>
      </c>
      <c r="B349" s="24" t="s">
        <v>183</v>
      </c>
      <c r="C349" s="122">
        <v>1930</v>
      </c>
      <c r="D349" s="132">
        <v>1930</v>
      </c>
      <c r="E349" s="122">
        <v>1930</v>
      </c>
      <c r="F349" s="122">
        <v>1930</v>
      </c>
      <c r="G349" s="122">
        <v>1930</v>
      </c>
      <c r="H349" s="122">
        <v>1930</v>
      </c>
      <c r="I349" s="122">
        <v>1930</v>
      </c>
      <c r="J349" s="26"/>
      <c r="K349" s="59">
        <v>11</v>
      </c>
      <c r="L349" s="59">
        <v>322</v>
      </c>
      <c r="M349" s="59">
        <v>338</v>
      </c>
      <c r="N349" s="13">
        <f t="shared" si="122"/>
        <v>671</v>
      </c>
      <c r="O349" s="58">
        <v>671</v>
      </c>
      <c r="P349" s="58">
        <v>671</v>
      </c>
      <c r="Q349" s="58">
        <v>671</v>
      </c>
      <c r="R349" s="58">
        <v>671</v>
      </c>
      <c r="S349" s="26"/>
      <c r="T349" s="15">
        <f t="shared" si="123"/>
        <v>21230</v>
      </c>
      <c r="U349" s="15">
        <f t="shared" si="123"/>
        <v>621460</v>
      </c>
      <c r="V349" s="15">
        <f>M349*E349</f>
        <v>652340</v>
      </c>
      <c r="W349" s="15">
        <f t="shared" si="124"/>
        <v>1295030</v>
      </c>
      <c r="X349" s="15">
        <f t="shared" si="108"/>
        <v>1295030</v>
      </c>
      <c r="Y349" s="15">
        <f t="shared" si="108"/>
        <v>1295030</v>
      </c>
      <c r="Z349" s="15">
        <f t="shared" si="108"/>
        <v>1295030</v>
      </c>
      <c r="AA349" s="29">
        <f t="shared" si="108"/>
        <v>1295030</v>
      </c>
    </row>
    <row r="350" spans="1:27" customFormat="1" x14ac:dyDescent="0.25">
      <c r="A350" s="111">
        <v>1812</v>
      </c>
      <c r="B350" s="17" t="s">
        <v>206</v>
      </c>
      <c r="C350" s="122">
        <v>4320</v>
      </c>
      <c r="D350" s="122">
        <v>4320</v>
      </c>
      <c r="E350" s="122">
        <v>4320</v>
      </c>
      <c r="F350" s="122">
        <v>4320</v>
      </c>
      <c r="G350" s="122">
        <v>4320</v>
      </c>
      <c r="H350" s="122">
        <v>4320</v>
      </c>
      <c r="I350" s="122">
        <v>4320</v>
      </c>
      <c r="J350" s="26"/>
      <c r="K350" s="59">
        <v>1</v>
      </c>
      <c r="L350" s="59">
        <v>25</v>
      </c>
      <c r="M350" s="59">
        <v>27</v>
      </c>
      <c r="N350" s="13">
        <f t="shared" si="122"/>
        <v>53</v>
      </c>
      <c r="O350" s="58">
        <v>53</v>
      </c>
      <c r="P350" s="58">
        <v>53</v>
      </c>
      <c r="Q350" s="58">
        <v>53</v>
      </c>
      <c r="R350" s="58">
        <v>53</v>
      </c>
      <c r="S350" s="26"/>
      <c r="T350" s="15">
        <f t="shared" si="123"/>
        <v>4320</v>
      </c>
      <c r="U350" s="15">
        <f t="shared" si="123"/>
        <v>108000</v>
      </c>
      <c r="V350" s="15">
        <f t="shared" si="123"/>
        <v>116640</v>
      </c>
      <c r="W350" s="15">
        <f t="shared" si="124"/>
        <v>228960</v>
      </c>
      <c r="X350" s="15">
        <f t="shared" si="108"/>
        <v>228960</v>
      </c>
      <c r="Y350" s="15">
        <f t="shared" si="108"/>
        <v>228960</v>
      </c>
      <c r="Z350" s="15">
        <f t="shared" si="108"/>
        <v>228960</v>
      </c>
      <c r="AA350" s="29">
        <f t="shared" si="108"/>
        <v>228960</v>
      </c>
    </row>
    <row r="351" spans="1:27" customFormat="1" x14ac:dyDescent="0.25">
      <c r="A351" s="111">
        <v>1812</v>
      </c>
      <c r="B351" s="17" t="s">
        <v>207</v>
      </c>
      <c r="C351" s="122">
        <v>-13430</v>
      </c>
      <c r="D351" s="122">
        <v>-13430</v>
      </c>
      <c r="E351" s="122">
        <v>-13430</v>
      </c>
      <c r="F351" s="122">
        <v>-13430</v>
      </c>
      <c r="G351" s="122">
        <v>-13430</v>
      </c>
      <c r="H351" s="122">
        <v>-13430</v>
      </c>
      <c r="I351" s="122">
        <v>-13430</v>
      </c>
      <c r="J351" s="26"/>
      <c r="K351" s="59">
        <v>1</v>
      </c>
      <c r="L351" s="59">
        <v>25</v>
      </c>
      <c r="M351" s="59">
        <v>27</v>
      </c>
      <c r="N351" s="13">
        <f t="shared" si="122"/>
        <v>53</v>
      </c>
      <c r="O351" s="58">
        <v>53</v>
      </c>
      <c r="P351" s="58">
        <v>53</v>
      </c>
      <c r="Q351" s="58">
        <v>53</v>
      </c>
      <c r="R351" s="58">
        <v>53</v>
      </c>
      <c r="S351" s="26"/>
      <c r="T351" s="15">
        <f t="shared" si="123"/>
        <v>-13430</v>
      </c>
      <c r="U351" s="15">
        <f t="shared" si="123"/>
        <v>-335750</v>
      </c>
      <c r="V351" s="15">
        <f t="shared" si="123"/>
        <v>-362610</v>
      </c>
      <c r="W351" s="15">
        <f t="shared" si="124"/>
        <v>-711790</v>
      </c>
      <c r="X351" s="15">
        <f t="shared" si="108"/>
        <v>-711790</v>
      </c>
      <c r="Y351" s="15">
        <f t="shared" si="108"/>
        <v>-711790</v>
      </c>
      <c r="Z351" s="15">
        <f t="shared" si="108"/>
        <v>-711790</v>
      </c>
      <c r="AA351" s="29">
        <f t="shared" si="108"/>
        <v>-711790</v>
      </c>
    </row>
    <row r="352" spans="1:27" customFormat="1" x14ac:dyDescent="0.25">
      <c r="A352" s="30">
        <v>1826</v>
      </c>
      <c r="B352" s="24" t="s">
        <v>178</v>
      </c>
      <c r="C352" s="132">
        <v>5140</v>
      </c>
      <c r="D352" s="132">
        <v>5140</v>
      </c>
      <c r="E352" s="132">
        <v>5140</v>
      </c>
      <c r="F352" s="132">
        <v>5140</v>
      </c>
      <c r="G352" s="132">
        <v>5140</v>
      </c>
      <c r="H352" s="132">
        <v>5140</v>
      </c>
      <c r="I352" s="132">
        <v>5140</v>
      </c>
      <c r="J352" s="26"/>
      <c r="K352" s="59">
        <v>23</v>
      </c>
      <c r="L352" s="59">
        <v>686</v>
      </c>
      <c r="M352" s="59">
        <v>721</v>
      </c>
      <c r="N352" s="13">
        <f t="shared" si="122"/>
        <v>1430</v>
      </c>
      <c r="O352" s="58">
        <v>1430</v>
      </c>
      <c r="P352" s="58">
        <v>1430</v>
      </c>
      <c r="Q352" s="58">
        <v>1430</v>
      </c>
      <c r="R352" s="58">
        <v>1430</v>
      </c>
      <c r="S352" s="26"/>
      <c r="T352" s="15">
        <f t="shared" si="123"/>
        <v>118220</v>
      </c>
      <c r="U352" s="15">
        <f t="shared" si="123"/>
        <v>3526040</v>
      </c>
      <c r="V352" s="15">
        <f t="shared" si="123"/>
        <v>3705940</v>
      </c>
      <c r="W352" s="15">
        <f t="shared" si="124"/>
        <v>7350200</v>
      </c>
      <c r="X352" s="15">
        <f t="shared" si="108"/>
        <v>7350200</v>
      </c>
      <c r="Y352" s="15">
        <f t="shared" si="108"/>
        <v>7350200</v>
      </c>
      <c r="Z352" s="15">
        <f t="shared" si="108"/>
        <v>7350200</v>
      </c>
      <c r="AA352" s="29">
        <f t="shared" si="108"/>
        <v>7350200</v>
      </c>
    </row>
    <row r="353" spans="1:27" customFormat="1" x14ac:dyDescent="0.25">
      <c r="A353" s="30">
        <v>1827</v>
      </c>
      <c r="B353" s="24" t="s">
        <v>179</v>
      </c>
      <c r="C353" s="132">
        <v>16120</v>
      </c>
      <c r="D353" s="132">
        <v>16120</v>
      </c>
      <c r="E353" s="132">
        <v>16120</v>
      </c>
      <c r="F353" s="132">
        <v>16120</v>
      </c>
      <c r="G353" s="132">
        <v>16120</v>
      </c>
      <c r="H353" s="132">
        <v>16120</v>
      </c>
      <c r="I353" s="132">
        <v>16120</v>
      </c>
      <c r="J353" s="26"/>
      <c r="K353" s="59">
        <v>23</v>
      </c>
      <c r="L353" s="59">
        <v>686</v>
      </c>
      <c r="M353" s="59">
        <v>721</v>
      </c>
      <c r="N353" s="13">
        <f t="shared" si="122"/>
        <v>1430</v>
      </c>
      <c r="O353" s="58">
        <v>1430</v>
      </c>
      <c r="P353" s="58">
        <v>1430</v>
      </c>
      <c r="Q353" s="58">
        <v>1430</v>
      </c>
      <c r="R353" s="58">
        <v>1430</v>
      </c>
      <c r="S353" s="26"/>
      <c r="T353" s="15">
        <f t="shared" si="123"/>
        <v>370760</v>
      </c>
      <c r="U353" s="15">
        <f t="shared" si="123"/>
        <v>11058320</v>
      </c>
      <c r="V353" s="15">
        <f t="shared" si="123"/>
        <v>11622520</v>
      </c>
      <c r="W353" s="15">
        <f t="shared" si="124"/>
        <v>23051600</v>
      </c>
      <c r="X353" s="15">
        <f t="shared" si="108"/>
        <v>23051600</v>
      </c>
      <c r="Y353" s="15">
        <f t="shared" si="108"/>
        <v>23051600</v>
      </c>
      <c r="Z353" s="15">
        <f t="shared" si="108"/>
        <v>23051600</v>
      </c>
      <c r="AA353" s="29">
        <f t="shared" si="108"/>
        <v>23051600</v>
      </c>
    </row>
    <row r="354" spans="1:27" customFormat="1" x14ac:dyDescent="0.25">
      <c r="A354" s="108">
        <v>1828</v>
      </c>
      <c r="B354" s="24" t="s">
        <v>190</v>
      </c>
      <c r="C354" s="132">
        <v>170</v>
      </c>
      <c r="D354" s="132">
        <v>170</v>
      </c>
      <c r="E354" s="132">
        <v>170</v>
      </c>
      <c r="F354" s="132">
        <v>170</v>
      </c>
      <c r="G354" s="132">
        <v>170</v>
      </c>
      <c r="H354" s="132">
        <v>170</v>
      </c>
      <c r="I354" s="132">
        <v>170</v>
      </c>
      <c r="J354" s="26"/>
      <c r="K354" s="59">
        <v>2</v>
      </c>
      <c r="L354" s="59">
        <v>61</v>
      </c>
      <c r="M354" s="59">
        <v>64</v>
      </c>
      <c r="N354" s="13">
        <f t="shared" si="122"/>
        <v>127</v>
      </c>
      <c r="O354" s="58">
        <v>127</v>
      </c>
      <c r="P354" s="58">
        <v>127</v>
      </c>
      <c r="Q354" s="58">
        <v>127</v>
      </c>
      <c r="R354" s="58">
        <v>127</v>
      </c>
      <c r="S354" s="26"/>
      <c r="T354" s="15">
        <f t="shared" si="123"/>
        <v>340</v>
      </c>
      <c r="U354" s="15">
        <f t="shared" si="123"/>
        <v>10370</v>
      </c>
      <c r="V354" s="15">
        <f t="shared" si="123"/>
        <v>10880</v>
      </c>
      <c r="W354" s="15">
        <f t="shared" si="124"/>
        <v>21590</v>
      </c>
      <c r="X354" s="15">
        <f t="shared" si="108"/>
        <v>21590</v>
      </c>
      <c r="Y354" s="15">
        <f t="shared" si="108"/>
        <v>21590</v>
      </c>
      <c r="Z354" s="15">
        <f t="shared" si="108"/>
        <v>21590</v>
      </c>
      <c r="AA354" s="29">
        <f t="shared" si="108"/>
        <v>21590</v>
      </c>
    </row>
    <row r="355" spans="1:27" customFormat="1" x14ac:dyDescent="0.25">
      <c r="A355" s="108">
        <v>1829</v>
      </c>
      <c r="B355" s="24" t="s">
        <v>191</v>
      </c>
      <c r="C355" s="132">
        <v>280</v>
      </c>
      <c r="D355" s="132">
        <v>280</v>
      </c>
      <c r="E355" s="132">
        <v>280</v>
      </c>
      <c r="F355" s="132">
        <v>280</v>
      </c>
      <c r="G355" s="132">
        <v>280</v>
      </c>
      <c r="H355" s="132">
        <v>280</v>
      </c>
      <c r="I355" s="132">
        <v>280</v>
      </c>
      <c r="J355" s="26"/>
      <c r="K355" s="59">
        <v>0</v>
      </c>
      <c r="L355" s="59">
        <v>6</v>
      </c>
      <c r="M355" s="59">
        <v>6</v>
      </c>
      <c r="N355" s="13">
        <f t="shared" si="122"/>
        <v>12</v>
      </c>
      <c r="O355" s="58">
        <v>12</v>
      </c>
      <c r="P355" s="58">
        <v>12</v>
      </c>
      <c r="Q355" s="58">
        <v>12</v>
      </c>
      <c r="R355" s="58">
        <v>12</v>
      </c>
      <c r="S355" s="26"/>
      <c r="T355" s="15">
        <f t="shared" si="123"/>
        <v>0</v>
      </c>
      <c r="U355" s="15">
        <f t="shared" si="123"/>
        <v>1680</v>
      </c>
      <c r="V355" s="15">
        <f t="shared" si="123"/>
        <v>1680</v>
      </c>
      <c r="W355" s="15">
        <f t="shared" si="124"/>
        <v>3360</v>
      </c>
      <c r="X355" s="15">
        <f t="shared" si="108"/>
        <v>3360</v>
      </c>
      <c r="Y355" s="15">
        <f t="shared" si="108"/>
        <v>3360</v>
      </c>
      <c r="Z355" s="15">
        <f t="shared" si="108"/>
        <v>3360</v>
      </c>
      <c r="AA355" s="29">
        <f t="shared" si="108"/>
        <v>3360</v>
      </c>
    </row>
    <row r="356" spans="1:27" customFormat="1" x14ac:dyDescent="0.25">
      <c r="A356" s="28">
        <v>8016</v>
      </c>
      <c r="B356" s="17" t="s">
        <v>126</v>
      </c>
      <c r="C356" s="123">
        <v>10</v>
      </c>
      <c r="D356" s="124">
        <v>10</v>
      </c>
      <c r="E356" s="123">
        <v>10</v>
      </c>
      <c r="F356" s="123">
        <v>10</v>
      </c>
      <c r="G356" s="123">
        <v>10</v>
      </c>
      <c r="H356" s="123">
        <v>10</v>
      </c>
      <c r="I356" s="123">
        <v>10</v>
      </c>
      <c r="J356" s="26"/>
      <c r="K356" s="13">
        <v>1</v>
      </c>
      <c r="L356" s="13">
        <v>17</v>
      </c>
      <c r="M356" s="13">
        <v>18</v>
      </c>
      <c r="N356" s="13">
        <f t="shared" si="122"/>
        <v>36</v>
      </c>
      <c r="O356" s="58">
        <v>60</v>
      </c>
      <c r="P356" s="58">
        <v>104</v>
      </c>
      <c r="Q356" s="58">
        <v>178</v>
      </c>
      <c r="R356" s="58">
        <v>305</v>
      </c>
      <c r="S356" s="26"/>
      <c r="T356" s="15">
        <f t="shared" si="123"/>
        <v>10</v>
      </c>
      <c r="U356" s="15">
        <f t="shared" si="123"/>
        <v>170</v>
      </c>
      <c r="V356" s="15">
        <f t="shared" si="123"/>
        <v>180</v>
      </c>
      <c r="W356" s="15">
        <f t="shared" si="124"/>
        <v>360</v>
      </c>
      <c r="X356" s="15">
        <f t="shared" si="108"/>
        <v>600</v>
      </c>
      <c r="Y356" s="15">
        <f t="shared" si="108"/>
        <v>1040</v>
      </c>
      <c r="Z356" s="15">
        <f t="shared" si="108"/>
        <v>1780</v>
      </c>
      <c r="AA356" s="29">
        <f t="shared" si="108"/>
        <v>3050</v>
      </c>
    </row>
    <row r="357" spans="1:27" customFormat="1" x14ac:dyDescent="0.25">
      <c r="A357" s="28">
        <v>8022</v>
      </c>
      <c r="B357" s="17" t="s">
        <v>127</v>
      </c>
      <c r="C357" s="123">
        <v>25</v>
      </c>
      <c r="D357" s="124">
        <v>25</v>
      </c>
      <c r="E357" s="123">
        <v>25</v>
      </c>
      <c r="F357" s="123">
        <v>25</v>
      </c>
      <c r="G357" s="123">
        <v>25</v>
      </c>
      <c r="H357" s="123">
        <v>25</v>
      </c>
      <c r="I357" s="123">
        <v>25</v>
      </c>
      <c r="J357" s="26"/>
      <c r="K357" s="13">
        <v>3</v>
      </c>
      <c r="L357" s="13">
        <v>76</v>
      </c>
      <c r="M357" s="13">
        <v>80</v>
      </c>
      <c r="N357" s="13">
        <f t="shared" si="122"/>
        <v>159</v>
      </c>
      <c r="O357" s="58">
        <v>159</v>
      </c>
      <c r="P357" s="58">
        <v>159</v>
      </c>
      <c r="Q357" s="58">
        <v>159</v>
      </c>
      <c r="R357" s="58">
        <v>159</v>
      </c>
      <c r="S357" s="26"/>
      <c r="T357" s="15">
        <f t="shared" si="123"/>
        <v>75</v>
      </c>
      <c r="U357" s="15">
        <f t="shared" si="123"/>
        <v>1900</v>
      </c>
      <c r="V357" s="15">
        <f t="shared" si="123"/>
        <v>2000</v>
      </c>
      <c r="W357" s="15">
        <f t="shared" si="124"/>
        <v>3975</v>
      </c>
      <c r="X357" s="15">
        <f t="shared" si="108"/>
        <v>3975</v>
      </c>
      <c r="Y357" s="15">
        <f t="shared" si="108"/>
        <v>3975</v>
      </c>
      <c r="Z357" s="15">
        <f t="shared" si="108"/>
        <v>3975</v>
      </c>
      <c r="AA357" s="29">
        <f t="shared" si="108"/>
        <v>3975</v>
      </c>
    </row>
    <row r="358" spans="1:27" customFormat="1" x14ac:dyDescent="0.25">
      <c r="A358" s="28">
        <v>8026</v>
      </c>
      <c r="B358" s="17" t="s">
        <v>128</v>
      </c>
      <c r="C358" s="123">
        <v>130</v>
      </c>
      <c r="D358" s="124">
        <v>130</v>
      </c>
      <c r="E358" s="123">
        <v>130</v>
      </c>
      <c r="F358" s="123">
        <v>130</v>
      </c>
      <c r="G358" s="123">
        <v>130</v>
      </c>
      <c r="H358" s="123">
        <v>130</v>
      </c>
      <c r="I358" s="123">
        <v>130</v>
      </c>
      <c r="J358" s="26"/>
      <c r="K358" s="13">
        <v>5</v>
      </c>
      <c r="L358" s="13">
        <v>164</v>
      </c>
      <c r="M358" s="13">
        <v>172</v>
      </c>
      <c r="N358" s="13">
        <f t="shared" si="122"/>
        <v>341</v>
      </c>
      <c r="O358" s="58">
        <v>304</v>
      </c>
      <c r="P358" s="58">
        <v>270</v>
      </c>
      <c r="Q358" s="58">
        <v>241</v>
      </c>
      <c r="R358" s="58">
        <v>214</v>
      </c>
      <c r="S358" s="26"/>
      <c r="T358" s="15">
        <f t="shared" si="123"/>
        <v>650</v>
      </c>
      <c r="U358" s="15">
        <f t="shared" si="123"/>
        <v>21320</v>
      </c>
      <c r="V358" s="15">
        <f t="shared" si="123"/>
        <v>22360</v>
      </c>
      <c r="W358" s="15">
        <f t="shared" si="124"/>
        <v>44330</v>
      </c>
      <c r="X358" s="15">
        <f t="shared" si="108"/>
        <v>39520</v>
      </c>
      <c r="Y358" s="15">
        <f t="shared" si="108"/>
        <v>35100</v>
      </c>
      <c r="Z358" s="15">
        <f t="shared" si="108"/>
        <v>31330</v>
      </c>
      <c r="AA358" s="29">
        <f t="shared" si="108"/>
        <v>27820</v>
      </c>
    </row>
    <row r="359" spans="1:27" customFormat="1" x14ac:dyDescent="0.25">
      <c r="A359" s="28">
        <v>1815</v>
      </c>
      <c r="B359" s="17" t="s">
        <v>199</v>
      </c>
      <c r="C359" s="318" t="s">
        <v>209</v>
      </c>
      <c r="D359" s="321" t="s">
        <v>209</v>
      </c>
      <c r="E359" s="132" t="s">
        <v>209</v>
      </c>
      <c r="F359" s="132" t="s">
        <v>209</v>
      </c>
      <c r="G359" s="132" t="s">
        <v>209</v>
      </c>
      <c r="H359" s="132" t="s">
        <v>209</v>
      </c>
      <c r="I359" s="132" t="s">
        <v>209</v>
      </c>
      <c r="J359" s="26"/>
      <c r="K359" s="118">
        <v>0</v>
      </c>
      <c r="L359" s="118">
        <v>22500</v>
      </c>
      <c r="M359" s="118">
        <v>22500</v>
      </c>
      <c r="N359" s="118">
        <f t="shared" si="122"/>
        <v>45000</v>
      </c>
      <c r="O359" s="119">
        <v>45000</v>
      </c>
      <c r="P359" s="119">
        <v>45000</v>
      </c>
      <c r="Q359" s="119">
        <v>45000</v>
      </c>
      <c r="R359" s="119">
        <v>45000</v>
      </c>
      <c r="S359" s="26"/>
      <c r="T359" s="15">
        <f t="shared" ref="T359:V360" si="125">K359</f>
        <v>0</v>
      </c>
      <c r="U359" s="15">
        <f t="shared" si="125"/>
        <v>22500</v>
      </c>
      <c r="V359" s="15">
        <f t="shared" si="125"/>
        <v>22500</v>
      </c>
      <c r="W359" s="15">
        <f t="shared" si="124"/>
        <v>45000</v>
      </c>
      <c r="X359" s="15">
        <f t="shared" ref="X359:AA360" si="126">O359</f>
        <v>45000</v>
      </c>
      <c r="Y359" s="15">
        <f t="shared" si="126"/>
        <v>45000</v>
      </c>
      <c r="Z359" s="15">
        <f t="shared" si="126"/>
        <v>45000</v>
      </c>
      <c r="AA359" s="29">
        <f t="shared" si="126"/>
        <v>45000</v>
      </c>
    </row>
    <row r="360" spans="1:27" customFormat="1" x14ac:dyDescent="0.25">
      <c r="A360" s="28">
        <v>1999</v>
      </c>
      <c r="B360" s="23" t="s">
        <v>200</v>
      </c>
      <c r="C360" s="318" t="s">
        <v>209</v>
      </c>
      <c r="D360" s="321" t="s">
        <v>209</v>
      </c>
      <c r="E360" s="132" t="s">
        <v>209</v>
      </c>
      <c r="F360" s="132" t="s">
        <v>209</v>
      </c>
      <c r="G360" s="132" t="s">
        <v>209</v>
      </c>
      <c r="H360" s="132" t="s">
        <v>209</v>
      </c>
      <c r="I360" s="132" t="s">
        <v>209</v>
      </c>
      <c r="J360" s="26"/>
      <c r="K360" s="118">
        <v>0</v>
      </c>
      <c r="L360" s="118">
        <v>500000</v>
      </c>
      <c r="M360" s="118">
        <v>500000</v>
      </c>
      <c r="N360" s="118">
        <f t="shared" si="122"/>
        <v>1000000</v>
      </c>
      <c r="O360" s="119">
        <v>1000000</v>
      </c>
      <c r="P360" s="119">
        <v>1000000</v>
      </c>
      <c r="Q360" s="119">
        <v>1000000</v>
      </c>
      <c r="R360" s="119">
        <v>1000000</v>
      </c>
      <c r="S360" s="26"/>
      <c r="T360" s="15">
        <f t="shared" si="125"/>
        <v>0</v>
      </c>
      <c r="U360" s="15">
        <f t="shared" si="125"/>
        <v>500000</v>
      </c>
      <c r="V360" s="15">
        <f t="shared" si="125"/>
        <v>500000</v>
      </c>
      <c r="W360" s="15">
        <f t="shared" si="124"/>
        <v>1000000</v>
      </c>
      <c r="X360" s="15">
        <f t="shared" si="126"/>
        <v>1000000</v>
      </c>
      <c r="Y360" s="15">
        <f t="shared" si="126"/>
        <v>1000000</v>
      </c>
      <c r="Z360" s="15">
        <f t="shared" si="126"/>
        <v>1000000</v>
      </c>
      <c r="AA360" s="29">
        <f t="shared" si="126"/>
        <v>1000000</v>
      </c>
    </row>
    <row r="361" spans="1:27" customFormat="1" x14ac:dyDescent="0.25">
      <c r="A361" s="31" t="s">
        <v>182</v>
      </c>
      <c r="B361" s="22"/>
      <c r="C361" s="123"/>
      <c r="D361" s="124"/>
      <c r="E361" s="124"/>
      <c r="F361" s="124"/>
      <c r="G361" s="124"/>
      <c r="H361" s="124"/>
      <c r="I361" s="124"/>
      <c r="J361" s="26"/>
      <c r="K361" s="13"/>
      <c r="L361" s="13"/>
      <c r="M361" s="13"/>
      <c r="N361" s="13"/>
      <c r="O361" s="14"/>
      <c r="P361" s="14"/>
      <c r="Q361" s="14"/>
      <c r="R361" s="14"/>
      <c r="S361" s="26"/>
      <c r="T361" s="15">
        <f t="shared" ref="T361:AA361" si="127">SUM(T330:T360)</f>
        <v>958015</v>
      </c>
      <c r="U361" s="15">
        <f t="shared" si="127"/>
        <v>30514820</v>
      </c>
      <c r="V361" s="15">
        <f t="shared" si="127"/>
        <v>32020780</v>
      </c>
      <c r="W361" s="15">
        <f t="shared" si="127"/>
        <v>63493615</v>
      </c>
      <c r="X361" s="15">
        <f t="shared" si="127"/>
        <v>64296915</v>
      </c>
      <c r="Y361" s="15">
        <f t="shared" si="127"/>
        <v>64835205</v>
      </c>
      <c r="Z361" s="15">
        <f t="shared" si="127"/>
        <v>67843255</v>
      </c>
      <c r="AA361" s="29">
        <f t="shared" si="127"/>
        <v>70957505</v>
      </c>
    </row>
    <row r="362" spans="1:27" customFormat="1" x14ac:dyDescent="0.25">
      <c r="A362" s="36"/>
      <c r="B362" s="22"/>
      <c r="C362" s="123"/>
      <c r="D362" s="124"/>
      <c r="E362" s="124"/>
      <c r="F362" s="124"/>
      <c r="G362" s="124"/>
      <c r="H362" s="124"/>
      <c r="I362" s="124"/>
      <c r="J362" s="26"/>
      <c r="K362" s="13"/>
      <c r="L362" s="13"/>
      <c r="M362" s="13"/>
      <c r="N362" s="13"/>
      <c r="O362" s="14"/>
      <c r="P362" s="14"/>
      <c r="Q362" s="14"/>
      <c r="R362" s="14"/>
      <c r="S362" s="26"/>
      <c r="T362" s="15"/>
      <c r="U362" s="15"/>
      <c r="V362" s="15"/>
      <c r="W362" s="15"/>
      <c r="X362" s="15"/>
      <c r="Y362" s="15"/>
      <c r="Z362" s="15"/>
      <c r="AA362" s="29"/>
    </row>
    <row r="363" spans="1:27" customFormat="1" x14ac:dyDescent="0.25">
      <c r="A363" s="31" t="s">
        <v>174</v>
      </c>
      <c r="B363" s="22"/>
      <c r="C363" s="123"/>
      <c r="D363" s="124"/>
      <c r="E363" s="124"/>
      <c r="F363" s="124"/>
      <c r="G363" s="124"/>
      <c r="H363" s="124"/>
      <c r="I363" s="124"/>
      <c r="J363" s="26"/>
      <c r="K363" s="13"/>
      <c r="L363" s="13"/>
      <c r="M363" s="13"/>
      <c r="N363" s="13"/>
      <c r="O363" s="14"/>
      <c r="P363" s="14"/>
      <c r="Q363" s="14"/>
      <c r="R363" s="14"/>
      <c r="S363" s="26"/>
      <c r="T363" s="15"/>
      <c r="U363" s="15"/>
      <c r="V363" s="15"/>
      <c r="W363" s="15"/>
      <c r="X363" s="15"/>
      <c r="Y363" s="15"/>
      <c r="Z363" s="15"/>
      <c r="AA363" s="29"/>
    </row>
    <row r="364" spans="1:27" customFormat="1" x14ac:dyDescent="0.25">
      <c r="A364" s="28">
        <v>2053</v>
      </c>
      <c r="B364" s="17" t="s">
        <v>108</v>
      </c>
      <c r="C364" s="122">
        <v>130</v>
      </c>
      <c r="D364" s="122">
        <v>130</v>
      </c>
      <c r="E364" s="122">
        <v>130</v>
      </c>
      <c r="F364" s="122">
        <v>130</v>
      </c>
      <c r="G364" s="122">
        <v>130</v>
      </c>
      <c r="H364" s="122">
        <v>130</v>
      </c>
      <c r="I364" s="122">
        <v>130</v>
      </c>
      <c r="J364" s="26"/>
      <c r="K364" s="13">
        <v>4</v>
      </c>
      <c r="L364" s="13">
        <v>124</v>
      </c>
      <c r="M364" s="13">
        <v>131</v>
      </c>
      <c r="N364" s="13">
        <f t="shared" ref="N364:N379" si="128">K364+L364+M364</f>
        <v>259</v>
      </c>
      <c r="O364" s="58">
        <v>247</v>
      </c>
      <c r="P364" s="58">
        <v>236</v>
      </c>
      <c r="Q364" s="58">
        <v>225</v>
      </c>
      <c r="R364" s="58">
        <v>214</v>
      </c>
      <c r="S364" s="26"/>
      <c r="T364" s="15">
        <f t="shared" ref="T364:U379" si="129">K364*C364</f>
        <v>520</v>
      </c>
      <c r="U364" s="15">
        <f>L364*E364</f>
        <v>16120</v>
      </c>
      <c r="V364" s="15">
        <f t="shared" ref="V364:V427" si="130">M364*E364</f>
        <v>17030</v>
      </c>
      <c r="W364" s="15">
        <f t="shared" ref="W364:W379" si="131">SUM(T364:V364)</f>
        <v>33670</v>
      </c>
      <c r="X364" s="15">
        <f t="shared" ref="X364:AA410" si="132">O364*F364</f>
        <v>32110</v>
      </c>
      <c r="Y364" s="15">
        <f t="shared" si="132"/>
        <v>30680</v>
      </c>
      <c r="Z364" s="15">
        <f t="shared" si="132"/>
        <v>29250</v>
      </c>
      <c r="AA364" s="29">
        <f t="shared" si="132"/>
        <v>27820</v>
      </c>
    </row>
    <row r="365" spans="1:27" customFormat="1" x14ac:dyDescent="0.25">
      <c r="A365" s="28">
        <v>2451</v>
      </c>
      <c r="B365" s="17" t="s">
        <v>109</v>
      </c>
      <c r="C365" s="122">
        <v>1510</v>
      </c>
      <c r="D365" s="122">
        <v>1510</v>
      </c>
      <c r="E365" s="122">
        <v>1510</v>
      </c>
      <c r="F365" s="122">
        <v>1510</v>
      </c>
      <c r="G365" s="122">
        <v>1510</v>
      </c>
      <c r="H365" s="122">
        <v>1510</v>
      </c>
      <c r="I365" s="122">
        <v>1510</v>
      </c>
      <c r="J365" s="26"/>
      <c r="K365" s="13">
        <v>0</v>
      </c>
      <c r="L365" s="13">
        <v>0</v>
      </c>
      <c r="M365" s="13">
        <v>1</v>
      </c>
      <c r="N365" s="13">
        <f t="shared" si="128"/>
        <v>1</v>
      </c>
      <c r="O365" s="58">
        <v>1</v>
      </c>
      <c r="P365" s="58">
        <v>1</v>
      </c>
      <c r="Q365" s="58">
        <v>1</v>
      </c>
      <c r="R365" s="58">
        <v>1</v>
      </c>
      <c r="S365" s="26"/>
      <c r="T365" s="15">
        <f t="shared" si="129"/>
        <v>0</v>
      </c>
      <c r="U365" s="15">
        <f>L365*E365</f>
        <v>0</v>
      </c>
      <c r="V365" s="15">
        <f t="shared" si="130"/>
        <v>1510</v>
      </c>
      <c r="W365" s="15">
        <f t="shared" si="131"/>
        <v>1510</v>
      </c>
      <c r="X365" s="15">
        <f t="shared" si="132"/>
        <v>1510</v>
      </c>
      <c r="Y365" s="15">
        <f t="shared" si="132"/>
        <v>1510</v>
      </c>
      <c r="Z365" s="15">
        <f t="shared" si="132"/>
        <v>1510</v>
      </c>
      <c r="AA365" s="29">
        <f t="shared" si="132"/>
        <v>1510</v>
      </c>
    </row>
    <row r="366" spans="1:27" customFormat="1" x14ac:dyDescent="0.25">
      <c r="A366" s="28">
        <v>2454</v>
      </c>
      <c r="B366" s="17" t="s">
        <v>110</v>
      </c>
      <c r="C366" s="122">
        <v>1410</v>
      </c>
      <c r="D366" s="122">
        <v>1410</v>
      </c>
      <c r="E366" s="122">
        <v>1410</v>
      </c>
      <c r="F366" s="122">
        <v>1410</v>
      </c>
      <c r="G366" s="122">
        <v>1410</v>
      </c>
      <c r="H366" s="122">
        <v>1410</v>
      </c>
      <c r="I366" s="122">
        <v>1410</v>
      </c>
      <c r="J366" s="26"/>
      <c r="K366" s="13">
        <v>2</v>
      </c>
      <c r="L366" s="13">
        <v>55</v>
      </c>
      <c r="M366" s="13">
        <v>57</v>
      </c>
      <c r="N366" s="13">
        <f t="shared" si="128"/>
        <v>114</v>
      </c>
      <c r="O366" s="58">
        <v>112</v>
      </c>
      <c r="P366" s="58">
        <v>110</v>
      </c>
      <c r="Q366" s="58">
        <v>108</v>
      </c>
      <c r="R366" s="58">
        <v>106</v>
      </c>
      <c r="S366" s="26"/>
      <c r="T366" s="15">
        <f t="shared" si="129"/>
        <v>2820</v>
      </c>
      <c r="U366" s="15">
        <f t="shared" ref="U366:U375" si="133">L366*E366</f>
        <v>77550</v>
      </c>
      <c r="V366" s="15">
        <f t="shared" si="130"/>
        <v>80370</v>
      </c>
      <c r="W366" s="15">
        <f t="shared" si="131"/>
        <v>160740</v>
      </c>
      <c r="X366" s="15">
        <f t="shared" si="132"/>
        <v>157920</v>
      </c>
      <c r="Y366" s="15">
        <f t="shared" si="132"/>
        <v>155100</v>
      </c>
      <c r="Z366" s="15">
        <f t="shared" si="132"/>
        <v>152280</v>
      </c>
      <c r="AA366" s="29">
        <f t="shared" si="132"/>
        <v>149460</v>
      </c>
    </row>
    <row r="367" spans="1:27" customFormat="1" x14ac:dyDescent="0.25">
      <c r="A367" s="28">
        <v>2462</v>
      </c>
      <c r="B367" s="17" t="s">
        <v>116</v>
      </c>
      <c r="C367" s="122">
        <v>400</v>
      </c>
      <c r="D367" s="122">
        <v>400</v>
      </c>
      <c r="E367" s="122">
        <v>400</v>
      </c>
      <c r="F367" s="122">
        <v>400</v>
      </c>
      <c r="G367" s="122">
        <v>400</v>
      </c>
      <c r="H367" s="122">
        <v>400</v>
      </c>
      <c r="I367" s="122">
        <v>400</v>
      </c>
      <c r="J367" s="26"/>
      <c r="K367" s="13">
        <v>6</v>
      </c>
      <c r="L367" s="13">
        <v>183</v>
      </c>
      <c r="M367" s="13">
        <v>193</v>
      </c>
      <c r="N367" s="13">
        <f t="shared" si="128"/>
        <v>382</v>
      </c>
      <c r="O367" s="58">
        <v>401</v>
      </c>
      <c r="P367" s="58">
        <v>422</v>
      </c>
      <c r="Q367" s="58">
        <v>443</v>
      </c>
      <c r="R367" s="58">
        <v>465</v>
      </c>
      <c r="S367" s="26"/>
      <c r="T367" s="15">
        <f t="shared" si="129"/>
        <v>2400</v>
      </c>
      <c r="U367" s="15">
        <f t="shared" si="133"/>
        <v>73200</v>
      </c>
      <c r="V367" s="15">
        <f t="shared" si="130"/>
        <v>77200</v>
      </c>
      <c r="W367" s="15">
        <f t="shared" si="131"/>
        <v>152800</v>
      </c>
      <c r="X367" s="15">
        <f t="shared" si="132"/>
        <v>160400</v>
      </c>
      <c r="Y367" s="15">
        <f t="shared" si="132"/>
        <v>168800</v>
      </c>
      <c r="Z367" s="15">
        <f t="shared" si="132"/>
        <v>177200</v>
      </c>
      <c r="AA367" s="29">
        <f t="shared" si="132"/>
        <v>186000</v>
      </c>
    </row>
    <row r="368" spans="1:27" customFormat="1" x14ac:dyDescent="0.25">
      <c r="A368" s="28">
        <v>2463</v>
      </c>
      <c r="B368" s="17" t="s">
        <v>117</v>
      </c>
      <c r="C368" s="122">
        <v>200</v>
      </c>
      <c r="D368" s="122">
        <v>200</v>
      </c>
      <c r="E368" s="122">
        <v>200</v>
      </c>
      <c r="F368" s="122">
        <v>200</v>
      </c>
      <c r="G368" s="122">
        <v>200</v>
      </c>
      <c r="H368" s="122">
        <v>200</v>
      </c>
      <c r="I368" s="122">
        <v>200</v>
      </c>
      <c r="J368" s="26"/>
      <c r="K368" s="13">
        <v>16</v>
      </c>
      <c r="L368" s="13">
        <v>468</v>
      </c>
      <c r="M368" s="13">
        <v>492</v>
      </c>
      <c r="N368" s="13">
        <f t="shared" si="128"/>
        <v>976</v>
      </c>
      <c r="O368" s="58">
        <v>1139</v>
      </c>
      <c r="P368" s="58">
        <v>1329</v>
      </c>
      <c r="Q368" s="58">
        <v>1551</v>
      </c>
      <c r="R368" s="58">
        <v>1810</v>
      </c>
      <c r="S368" s="26"/>
      <c r="T368" s="15">
        <f t="shared" si="129"/>
        <v>3200</v>
      </c>
      <c r="U368" s="15">
        <f t="shared" si="133"/>
        <v>93600</v>
      </c>
      <c r="V368" s="15">
        <f t="shared" si="130"/>
        <v>98400</v>
      </c>
      <c r="W368" s="15">
        <f t="shared" si="131"/>
        <v>195200</v>
      </c>
      <c r="X368" s="15">
        <f t="shared" si="132"/>
        <v>227800</v>
      </c>
      <c r="Y368" s="15">
        <f t="shared" si="132"/>
        <v>265800</v>
      </c>
      <c r="Z368" s="15">
        <f t="shared" si="132"/>
        <v>310200</v>
      </c>
      <c r="AA368" s="29">
        <f t="shared" si="132"/>
        <v>362000</v>
      </c>
    </row>
    <row r="369" spans="1:27" customFormat="1" x14ac:dyDescent="0.25">
      <c r="A369" s="28">
        <v>2464</v>
      </c>
      <c r="B369" s="17" t="s">
        <v>118</v>
      </c>
      <c r="C369" s="122">
        <v>130</v>
      </c>
      <c r="D369" s="122">
        <v>130</v>
      </c>
      <c r="E369" s="122">
        <v>130</v>
      </c>
      <c r="F369" s="122">
        <v>130</v>
      </c>
      <c r="G369" s="122">
        <v>130</v>
      </c>
      <c r="H369" s="122">
        <v>130</v>
      </c>
      <c r="I369" s="122">
        <v>130</v>
      </c>
      <c r="J369" s="26"/>
      <c r="K369" s="13">
        <v>31</v>
      </c>
      <c r="L369" s="13">
        <v>920</v>
      </c>
      <c r="M369" s="13">
        <v>966</v>
      </c>
      <c r="N369" s="13">
        <f t="shared" si="128"/>
        <v>1917</v>
      </c>
      <c r="O369" s="58">
        <v>1642</v>
      </c>
      <c r="P369" s="58">
        <v>1006</v>
      </c>
      <c r="Q369" s="58">
        <v>862</v>
      </c>
      <c r="R369" s="58">
        <v>738</v>
      </c>
      <c r="S369" s="26"/>
      <c r="T369" s="15">
        <f t="shared" si="129"/>
        <v>4030</v>
      </c>
      <c r="U369" s="15">
        <f t="shared" si="133"/>
        <v>119600</v>
      </c>
      <c r="V369" s="15">
        <f t="shared" si="130"/>
        <v>125580</v>
      </c>
      <c r="W369" s="15">
        <f t="shared" si="131"/>
        <v>249210</v>
      </c>
      <c r="X369" s="15">
        <f t="shared" si="132"/>
        <v>213460</v>
      </c>
      <c r="Y369" s="15">
        <f t="shared" si="132"/>
        <v>130780</v>
      </c>
      <c r="Z369" s="15">
        <f t="shared" si="132"/>
        <v>112060</v>
      </c>
      <c r="AA369" s="29">
        <f t="shared" si="132"/>
        <v>95940</v>
      </c>
    </row>
    <row r="370" spans="1:27" customFormat="1" x14ac:dyDescent="0.25">
      <c r="A370" s="30">
        <v>2802</v>
      </c>
      <c r="B370" s="17" t="s">
        <v>119</v>
      </c>
      <c r="C370" s="122">
        <v>900</v>
      </c>
      <c r="D370" s="122">
        <v>900</v>
      </c>
      <c r="E370" s="122">
        <v>900</v>
      </c>
      <c r="F370" s="122">
        <v>900</v>
      </c>
      <c r="G370" s="122">
        <v>900</v>
      </c>
      <c r="H370" s="122">
        <v>900</v>
      </c>
      <c r="I370" s="122">
        <v>900</v>
      </c>
      <c r="J370" s="26"/>
      <c r="K370" s="13">
        <v>0</v>
      </c>
      <c r="L370" s="13">
        <v>14</v>
      </c>
      <c r="M370" s="13">
        <v>15</v>
      </c>
      <c r="N370" s="13">
        <f t="shared" si="128"/>
        <v>29</v>
      </c>
      <c r="O370" s="58">
        <v>31</v>
      </c>
      <c r="P370" s="58">
        <v>32</v>
      </c>
      <c r="Q370" s="58">
        <v>32</v>
      </c>
      <c r="R370" s="58">
        <v>33</v>
      </c>
      <c r="S370" s="26"/>
      <c r="T370" s="15">
        <f t="shared" si="129"/>
        <v>0</v>
      </c>
      <c r="U370" s="15">
        <f t="shared" si="133"/>
        <v>12600</v>
      </c>
      <c r="V370" s="15">
        <f t="shared" si="130"/>
        <v>13500</v>
      </c>
      <c r="W370" s="15">
        <f t="shared" si="131"/>
        <v>26100</v>
      </c>
      <c r="X370" s="15">
        <f t="shared" si="132"/>
        <v>27900</v>
      </c>
      <c r="Y370" s="15">
        <f t="shared" si="132"/>
        <v>28800</v>
      </c>
      <c r="Z370" s="15">
        <f t="shared" si="132"/>
        <v>28800</v>
      </c>
      <c r="AA370" s="29">
        <f t="shared" si="132"/>
        <v>29700</v>
      </c>
    </row>
    <row r="371" spans="1:27" customFormat="1" x14ac:dyDescent="0.25">
      <c r="A371" s="28">
        <v>2806</v>
      </c>
      <c r="B371" s="17" t="s">
        <v>122</v>
      </c>
      <c r="C371" s="122">
        <v>180</v>
      </c>
      <c r="D371" s="122">
        <v>180</v>
      </c>
      <c r="E371" s="122">
        <v>180</v>
      </c>
      <c r="F371" s="122">
        <v>180</v>
      </c>
      <c r="G371" s="122">
        <v>180</v>
      </c>
      <c r="H371" s="122">
        <v>180</v>
      </c>
      <c r="I371" s="122">
        <v>180</v>
      </c>
      <c r="J371" s="26"/>
      <c r="K371" s="13">
        <v>240</v>
      </c>
      <c r="L371" s="13">
        <v>7185</v>
      </c>
      <c r="M371" s="13">
        <v>7544</v>
      </c>
      <c r="N371" s="13">
        <f t="shared" si="128"/>
        <v>14969</v>
      </c>
      <c r="O371" s="58">
        <v>15539</v>
      </c>
      <c r="P371" s="58">
        <v>16131</v>
      </c>
      <c r="Q371" s="58">
        <v>16745</v>
      </c>
      <c r="R371" s="58">
        <v>17383</v>
      </c>
      <c r="S371" s="26"/>
      <c r="T371" s="15">
        <f t="shared" si="129"/>
        <v>43200</v>
      </c>
      <c r="U371" s="15">
        <f t="shared" si="133"/>
        <v>1293300</v>
      </c>
      <c r="V371" s="15">
        <f t="shared" si="130"/>
        <v>1357920</v>
      </c>
      <c r="W371" s="15">
        <f t="shared" si="131"/>
        <v>2694420</v>
      </c>
      <c r="X371" s="15">
        <f t="shared" si="132"/>
        <v>2797020</v>
      </c>
      <c r="Y371" s="15">
        <f t="shared" si="132"/>
        <v>2903580</v>
      </c>
      <c r="Z371" s="15">
        <f t="shared" si="132"/>
        <v>3014100</v>
      </c>
      <c r="AA371" s="29">
        <f t="shared" si="132"/>
        <v>3128940</v>
      </c>
    </row>
    <row r="372" spans="1:27" customFormat="1" x14ac:dyDescent="0.25">
      <c r="A372" s="30">
        <v>2812</v>
      </c>
      <c r="B372" s="17" t="s">
        <v>125</v>
      </c>
      <c r="C372" s="122">
        <v>17750</v>
      </c>
      <c r="D372" s="122">
        <v>17750</v>
      </c>
      <c r="E372" s="122">
        <v>17750</v>
      </c>
      <c r="F372" s="122">
        <v>17750</v>
      </c>
      <c r="G372" s="122">
        <v>17750</v>
      </c>
      <c r="H372" s="122">
        <v>17750</v>
      </c>
      <c r="I372" s="122">
        <v>17750</v>
      </c>
      <c r="J372" s="26"/>
      <c r="K372" s="13">
        <v>2</v>
      </c>
      <c r="L372" s="13">
        <v>51</v>
      </c>
      <c r="M372" s="13">
        <v>54</v>
      </c>
      <c r="N372" s="13">
        <f t="shared" si="128"/>
        <v>107</v>
      </c>
      <c r="O372" s="58">
        <v>107</v>
      </c>
      <c r="P372" s="58">
        <v>107</v>
      </c>
      <c r="Q372" s="58">
        <v>107</v>
      </c>
      <c r="R372" s="58">
        <v>107</v>
      </c>
      <c r="S372" s="26"/>
      <c r="T372" s="15">
        <f t="shared" si="129"/>
        <v>35500</v>
      </c>
      <c r="U372" s="15">
        <f t="shared" si="133"/>
        <v>905250</v>
      </c>
      <c r="V372" s="15">
        <f t="shared" si="130"/>
        <v>958500</v>
      </c>
      <c r="W372" s="15">
        <f t="shared" si="131"/>
        <v>1899250</v>
      </c>
      <c r="X372" s="15">
        <f t="shared" si="132"/>
        <v>1899250</v>
      </c>
      <c r="Y372" s="15">
        <f t="shared" si="132"/>
        <v>1899250</v>
      </c>
      <c r="Z372" s="15">
        <f t="shared" si="132"/>
        <v>1899250</v>
      </c>
      <c r="AA372" s="29">
        <f t="shared" si="132"/>
        <v>1899250</v>
      </c>
    </row>
    <row r="373" spans="1:27" customFormat="1" x14ac:dyDescent="0.25">
      <c r="A373" s="30">
        <v>2824</v>
      </c>
      <c r="B373" s="24" t="s">
        <v>183</v>
      </c>
      <c r="C373" s="122">
        <v>1930</v>
      </c>
      <c r="D373" s="122">
        <v>1930</v>
      </c>
      <c r="E373" s="122">
        <v>1930</v>
      </c>
      <c r="F373" s="122">
        <v>1930</v>
      </c>
      <c r="G373" s="122">
        <v>1930</v>
      </c>
      <c r="H373" s="122">
        <v>1930</v>
      </c>
      <c r="I373" s="122">
        <v>1930</v>
      </c>
      <c r="J373" s="26"/>
      <c r="K373" s="13">
        <v>2</v>
      </c>
      <c r="L373" s="13">
        <v>53</v>
      </c>
      <c r="M373" s="13">
        <v>56</v>
      </c>
      <c r="N373" s="13">
        <f t="shared" si="128"/>
        <v>111</v>
      </c>
      <c r="O373" s="14">
        <v>111</v>
      </c>
      <c r="P373" s="14">
        <v>111</v>
      </c>
      <c r="Q373" s="14">
        <v>111</v>
      </c>
      <c r="R373" s="14">
        <v>111</v>
      </c>
      <c r="S373" s="26"/>
      <c r="T373" s="15">
        <f t="shared" si="129"/>
        <v>3860</v>
      </c>
      <c r="U373" s="15">
        <f t="shared" si="133"/>
        <v>102290</v>
      </c>
      <c r="V373" s="15">
        <f t="shared" si="130"/>
        <v>108080</v>
      </c>
      <c r="W373" s="15">
        <f t="shared" si="131"/>
        <v>214230</v>
      </c>
      <c r="X373" s="15">
        <f t="shared" si="132"/>
        <v>214230</v>
      </c>
      <c r="Y373" s="15">
        <f t="shared" si="132"/>
        <v>214230</v>
      </c>
      <c r="Z373" s="15">
        <f t="shared" si="132"/>
        <v>214230</v>
      </c>
      <c r="AA373" s="29">
        <f t="shared" si="132"/>
        <v>214230</v>
      </c>
    </row>
    <row r="374" spans="1:27" customFormat="1" x14ac:dyDescent="0.25">
      <c r="A374" s="111">
        <v>2812</v>
      </c>
      <c r="B374" s="17" t="s">
        <v>206</v>
      </c>
      <c r="C374" s="122">
        <v>4320</v>
      </c>
      <c r="D374" s="122">
        <v>4320</v>
      </c>
      <c r="E374" s="122">
        <v>4320</v>
      </c>
      <c r="F374" s="122">
        <v>4320</v>
      </c>
      <c r="G374" s="122">
        <v>4320</v>
      </c>
      <c r="H374" s="122">
        <v>4320</v>
      </c>
      <c r="I374" s="122">
        <v>4320</v>
      </c>
      <c r="J374" s="26"/>
      <c r="K374" s="13">
        <v>0</v>
      </c>
      <c r="L374" s="13">
        <v>6</v>
      </c>
      <c r="M374" s="13">
        <v>6</v>
      </c>
      <c r="N374" s="13">
        <f t="shared" si="128"/>
        <v>12</v>
      </c>
      <c r="O374" s="14">
        <v>12</v>
      </c>
      <c r="P374" s="14">
        <v>12</v>
      </c>
      <c r="Q374" s="14">
        <v>12</v>
      </c>
      <c r="R374" s="14">
        <v>12</v>
      </c>
      <c r="S374" s="26"/>
      <c r="T374" s="15">
        <f t="shared" si="129"/>
        <v>0</v>
      </c>
      <c r="U374" s="15">
        <f t="shared" si="133"/>
        <v>25920</v>
      </c>
      <c r="V374" s="15">
        <f t="shared" si="130"/>
        <v>25920</v>
      </c>
      <c r="W374" s="15">
        <f t="shared" si="131"/>
        <v>51840</v>
      </c>
      <c r="X374" s="15">
        <f t="shared" si="132"/>
        <v>51840</v>
      </c>
      <c r="Y374" s="15">
        <f t="shared" si="132"/>
        <v>51840</v>
      </c>
      <c r="Z374" s="15">
        <f t="shared" si="132"/>
        <v>51840</v>
      </c>
      <c r="AA374" s="29">
        <f t="shared" si="132"/>
        <v>51840</v>
      </c>
    </row>
    <row r="375" spans="1:27" customFormat="1" x14ac:dyDescent="0.25">
      <c r="A375" s="111">
        <v>2812</v>
      </c>
      <c r="B375" s="17" t="s">
        <v>207</v>
      </c>
      <c r="C375" s="122">
        <v>-13430</v>
      </c>
      <c r="D375" s="122">
        <v>-13430</v>
      </c>
      <c r="E375" s="122">
        <v>-13430</v>
      </c>
      <c r="F375" s="122">
        <v>-13430</v>
      </c>
      <c r="G375" s="122">
        <v>-13430</v>
      </c>
      <c r="H375" s="122">
        <v>-13430</v>
      </c>
      <c r="I375" s="122">
        <v>-13430</v>
      </c>
      <c r="J375" s="26"/>
      <c r="K375" s="13">
        <v>0</v>
      </c>
      <c r="L375" s="13">
        <v>6</v>
      </c>
      <c r="M375" s="13">
        <v>6</v>
      </c>
      <c r="N375" s="13">
        <f t="shared" si="128"/>
        <v>12</v>
      </c>
      <c r="O375" s="14">
        <v>12</v>
      </c>
      <c r="P375" s="14">
        <v>12</v>
      </c>
      <c r="Q375" s="14">
        <v>12</v>
      </c>
      <c r="R375" s="14">
        <v>12</v>
      </c>
      <c r="S375" s="26"/>
      <c r="T375" s="15">
        <f t="shared" si="129"/>
        <v>0</v>
      </c>
      <c r="U375" s="15">
        <f t="shared" si="133"/>
        <v>-80580</v>
      </c>
      <c r="V375" s="15">
        <f t="shared" si="130"/>
        <v>-80580</v>
      </c>
      <c r="W375" s="15">
        <f t="shared" si="131"/>
        <v>-161160</v>
      </c>
      <c r="X375" s="15">
        <f t="shared" si="132"/>
        <v>-161160</v>
      </c>
      <c r="Y375" s="15">
        <f t="shared" si="132"/>
        <v>-161160</v>
      </c>
      <c r="Z375" s="15">
        <f t="shared" si="132"/>
        <v>-161160</v>
      </c>
      <c r="AA375" s="29">
        <f t="shared" si="132"/>
        <v>-161160</v>
      </c>
    </row>
    <row r="376" spans="1:27" customFormat="1" x14ac:dyDescent="0.25">
      <c r="A376" s="30">
        <v>2826</v>
      </c>
      <c r="B376" s="24" t="s">
        <v>178</v>
      </c>
      <c r="C376" s="132">
        <v>5140</v>
      </c>
      <c r="D376" s="132">
        <v>5140</v>
      </c>
      <c r="E376" s="132">
        <v>5140</v>
      </c>
      <c r="F376" s="132">
        <v>5140</v>
      </c>
      <c r="G376" s="132">
        <v>5140</v>
      </c>
      <c r="H376" s="132">
        <v>5140</v>
      </c>
      <c r="I376" s="132">
        <v>5140</v>
      </c>
      <c r="J376" s="26"/>
      <c r="K376" s="13">
        <v>3</v>
      </c>
      <c r="L376" s="13">
        <v>96</v>
      </c>
      <c r="M376" s="13">
        <v>101</v>
      </c>
      <c r="N376" s="13">
        <f t="shared" si="128"/>
        <v>200</v>
      </c>
      <c r="O376" s="14">
        <v>200</v>
      </c>
      <c r="P376" s="14">
        <v>200</v>
      </c>
      <c r="Q376" s="14">
        <v>200</v>
      </c>
      <c r="R376" s="14">
        <v>200</v>
      </c>
      <c r="S376" s="26"/>
      <c r="T376" s="15">
        <f t="shared" si="129"/>
        <v>15420</v>
      </c>
      <c r="U376" s="15">
        <f t="shared" si="129"/>
        <v>493440</v>
      </c>
      <c r="V376" s="15">
        <f t="shared" si="130"/>
        <v>519140</v>
      </c>
      <c r="W376" s="15">
        <f t="shared" si="131"/>
        <v>1028000</v>
      </c>
      <c r="X376" s="15">
        <f t="shared" si="132"/>
        <v>1028000</v>
      </c>
      <c r="Y376" s="15">
        <f t="shared" si="132"/>
        <v>1028000</v>
      </c>
      <c r="Z376" s="15">
        <f t="shared" si="132"/>
        <v>1028000</v>
      </c>
      <c r="AA376" s="29">
        <f t="shared" si="132"/>
        <v>1028000</v>
      </c>
    </row>
    <row r="377" spans="1:27" customFormat="1" x14ac:dyDescent="0.25">
      <c r="A377" s="30">
        <v>2827</v>
      </c>
      <c r="B377" s="24" t="s">
        <v>179</v>
      </c>
      <c r="C377" s="132">
        <v>16120</v>
      </c>
      <c r="D377" s="132">
        <v>16120</v>
      </c>
      <c r="E377" s="132">
        <v>16120</v>
      </c>
      <c r="F377" s="132">
        <v>16120</v>
      </c>
      <c r="G377" s="132">
        <v>16120</v>
      </c>
      <c r="H377" s="132">
        <v>16120</v>
      </c>
      <c r="I377" s="132">
        <v>16120</v>
      </c>
      <c r="J377" s="26"/>
      <c r="K377" s="13">
        <v>1</v>
      </c>
      <c r="L377" s="13">
        <v>33</v>
      </c>
      <c r="M377" s="13">
        <v>35</v>
      </c>
      <c r="N377" s="13">
        <f t="shared" si="128"/>
        <v>69</v>
      </c>
      <c r="O377" s="14">
        <v>69</v>
      </c>
      <c r="P377" s="14">
        <v>69</v>
      </c>
      <c r="Q377" s="14">
        <v>69</v>
      </c>
      <c r="R377" s="14">
        <v>69</v>
      </c>
      <c r="S377" s="26"/>
      <c r="T377" s="15">
        <f t="shared" si="129"/>
        <v>16120</v>
      </c>
      <c r="U377" s="15">
        <f t="shared" si="129"/>
        <v>531960</v>
      </c>
      <c r="V377" s="15">
        <f t="shared" si="130"/>
        <v>564200</v>
      </c>
      <c r="W377" s="15">
        <f t="shared" si="131"/>
        <v>1112280</v>
      </c>
      <c r="X377" s="15">
        <f t="shared" si="132"/>
        <v>1112280</v>
      </c>
      <c r="Y377" s="15">
        <f t="shared" si="132"/>
        <v>1112280</v>
      </c>
      <c r="Z377" s="15">
        <f t="shared" si="132"/>
        <v>1112280</v>
      </c>
      <c r="AA377" s="29">
        <f t="shared" si="132"/>
        <v>1112280</v>
      </c>
    </row>
    <row r="378" spans="1:27" customFormat="1" x14ac:dyDescent="0.25">
      <c r="A378" s="108">
        <v>2828</v>
      </c>
      <c r="B378" s="24" t="s">
        <v>190</v>
      </c>
      <c r="C378" s="132">
        <v>170</v>
      </c>
      <c r="D378" s="132">
        <v>170</v>
      </c>
      <c r="E378" s="132">
        <v>170</v>
      </c>
      <c r="F378" s="132">
        <v>170</v>
      </c>
      <c r="G378" s="132">
        <v>170</v>
      </c>
      <c r="H378" s="132">
        <v>170</v>
      </c>
      <c r="I378" s="132">
        <v>170</v>
      </c>
      <c r="J378" s="26"/>
      <c r="K378" s="13">
        <v>0</v>
      </c>
      <c r="L378" s="13">
        <v>1</v>
      </c>
      <c r="M378" s="13">
        <v>2</v>
      </c>
      <c r="N378" s="13">
        <f t="shared" si="128"/>
        <v>3</v>
      </c>
      <c r="O378" s="14">
        <v>3</v>
      </c>
      <c r="P378" s="14">
        <v>3</v>
      </c>
      <c r="Q378" s="14">
        <v>3</v>
      </c>
      <c r="R378" s="14">
        <v>3</v>
      </c>
      <c r="S378" s="26"/>
      <c r="T378" s="15">
        <f t="shared" si="129"/>
        <v>0</v>
      </c>
      <c r="U378" s="15">
        <f t="shared" si="129"/>
        <v>170</v>
      </c>
      <c r="V378" s="15">
        <f t="shared" si="130"/>
        <v>340</v>
      </c>
      <c r="W378" s="15">
        <f t="shared" si="131"/>
        <v>510</v>
      </c>
      <c r="X378" s="15">
        <f t="shared" si="132"/>
        <v>510</v>
      </c>
      <c r="Y378" s="15">
        <f t="shared" si="132"/>
        <v>510</v>
      </c>
      <c r="Z378" s="15">
        <f t="shared" si="132"/>
        <v>510</v>
      </c>
      <c r="AA378" s="29">
        <f t="shared" si="132"/>
        <v>510</v>
      </c>
    </row>
    <row r="379" spans="1:27" customFormat="1" x14ac:dyDescent="0.25">
      <c r="A379" s="108">
        <v>2829</v>
      </c>
      <c r="B379" s="24" t="s">
        <v>191</v>
      </c>
      <c r="C379" s="132">
        <v>280</v>
      </c>
      <c r="D379" s="132">
        <v>280</v>
      </c>
      <c r="E379" s="132">
        <v>280</v>
      </c>
      <c r="F379" s="132">
        <v>280</v>
      </c>
      <c r="G379" s="132">
        <v>280</v>
      </c>
      <c r="H379" s="132">
        <v>280</v>
      </c>
      <c r="I379" s="132">
        <v>280</v>
      </c>
      <c r="J379" s="26"/>
      <c r="K379" s="13">
        <v>0</v>
      </c>
      <c r="L379" s="13">
        <v>0</v>
      </c>
      <c r="M379" s="13">
        <v>0</v>
      </c>
      <c r="N379" s="13">
        <f t="shared" si="128"/>
        <v>0</v>
      </c>
      <c r="O379" s="14">
        <v>0</v>
      </c>
      <c r="P379" s="14">
        <v>0</v>
      </c>
      <c r="Q379" s="14">
        <v>0</v>
      </c>
      <c r="R379" s="14">
        <v>0</v>
      </c>
      <c r="S379" s="26"/>
      <c r="T379" s="15">
        <f t="shared" si="129"/>
        <v>0</v>
      </c>
      <c r="U379" s="15">
        <f t="shared" si="129"/>
        <v>0</v>
      </c>
      <c r="V379" s="15">
        <f t="shared" si="130"/>
        <v>0</v>
      </c>
      <c r="W379" s="15">
        <f t="shared" si="131"/>
        <v>0</v>
      </c>
      <c r="X379" s="15">
        <f t="shared" si="132"/>
        <v>0</v>
      </c>
      <c r="Y379" s="15">
        <f t="shared" si="132"/>
        <v>0</v>
      </c>
      <c r="Z379" s="15">
        <f t="shared" si="132"/>
        <v>0</v>
      </c>
      <c r="AA379" s="29">
        <f t="shared" si="132"/>
        <v>0</v>
      </c>
    </row>
    <row r="380" spans="1:27" customFormat="1" x14ac:dyDescent="0.25">
      <c r="A380" s="56" t="s">
        <v>174</v>
      </c>
      <c r="B380" s="22"/>
      <c r="C380" s="124"/>
      <c r="D380" s="124"/>
      <c r="E380" s="124"/>
      <c r="F380" s="124"/>
      <c r="G380" s="124"/>
      <c r="H380" s="124"/>
      <c r="I380" s="124"/>
      <c r="J380" s="26"/>
      <c r="K380" s="13"/>
      <c r="L380" s="13"/>
      <c r="M380" s="13"/>
      <c r="N380" s="13"/>
      <c r="O380" s="14"/>
      <c r="P380" s="14"/>
      <c r="Q380" s="14"/>
      <c r="R380" s="14"/>
      <c r="S380" s="26"/>
      <c r="T380" s="15">
        <f>SUM(T364:T379)</f>
        <v>127070</v>
      </c>
      <c r="U380" s="15">
        <f>SUM(U364:U379)</f>
        <v>3664420</v>
      </c>
      <c r="V380" s="15">
        <f>SUM(V364:V379)</f>
        <v>3867110</v>
      </c>
      <c r="W380" s="15">
        <f t="shared" ref="W380:AA380" si="134">SUM(W364:W379)</f>
        <v>7658600</v>
      </c>
      <c r="X380" s="15">
        <f t="shared" si="134"/>
        <v>7763070</v>
      </c>
      <c r="Y380" s="15">
        <f t="shared" si="134"/>
        <v>7830000</v>
      </c>
      <c r="Z380" s="15">
        <f t="shared" si="134"/>
        <v>7970350</v>
      </c>
      <c r="AA380" s="29">
        <f t="shared" si="134"/>
        <v>8126320</v>
      </c>
    </row>
    <row r="381" spans="1:27" customFormat="1" x14ac:dyDescent="0.25">
      <c r="A381" s="75"/>
      <c r="B381" s="22"/>
      <c r="C381" s="123"/>
      <c r="D381" s="124"/>
      <c r="E381" s="124"/>
      <c r="F381" s="124"/>
      <c r="G381" s="124"/>
      <c r="H381" s="124"/>
      <c r="I381" s="124"/>
      <c r="J381" s="26"/>
      <c r="K381" s="13"/>
      <c r="L381" s="13"/>
      <c r="M381" s="13"/>
      <c r="N381" s="13"/>
      <c r="O381" s="14"/>
      <c r="P381" s="14"/>
      <c r="Q381" s="14"/>
      <c r="R381" s="14"/>
      <c r="S381" s="26"/>
      <c r="T381" s="15"/>
      <c r="U381" s="15"/>
      <c r="V381" s="15"/>
      <c r="W381" s="15"/>
      <c r="X381" s="15"/>
      <c r="Y381" s="15"/>
      <c r="Z381" s="15"/>
      <c r="AA381" s="29"/>
    </row>
    <row r="382" spans="1:27" customFormat="1" x14ac:dyDescent="0.25">
      <c r="A382" s="56" t="s">
        <v>175</v>
      </c>
      <c r="B382" s="22"/>
      <c r="C382" s="123"/>
      <c r="D382" s="124"/>
      <c r="E382" s="124"/>
      <c r="F382" s="124"/>
      <c r="G382" s="124"/>
      <c r="H382" s="124"/>
      <c r="I382" s="124"/>
      <c r="J382" s="26"/>
      <c r="K382" s="13"/>
      <c r="L382" s="13"/>
      <c r="M382" s="13"/>
      <c r="N382" s="13"/>
      <c r="O382" s="14"/>
      <c r="P382" s="14"/>
      <c r="Q382" s="14"/>
      <c r="R382" s="14"/>
      <c r="S382" s="26"/>
      <c r="T382" s="15"/>
      <c r="U382" s="15"/>
      <c r="V382" s="15"/>
      <c r="W382" s="15"/>
      <c r="X382" s="15"/>
      <c r="Y382" s="15"/>
      <c r="Z382" s="15"/>
      <c r="AA382" s="29"/>
    </row>
    <row r="383" spans="1:27" customFormat="1" x14ac:dyDescent="0.25">
      <c r="A383" s="30">
        <v>3053</v>
      </c>
      <c r="B383" s="17" t="s">
        <v>108</v>
      </c>
      <c r="C383" s="123"/>
      <c r="D383" s="124"/>
      <c r="E383" s="122">
        <v>130</v>
      </c>
      <c r="F383" s="122">
        <v>130</v>
      </c>
      <c r="G383" s="122">
        <v>130</v>
      </c>
      <c r="H383" s="122">
        <v>130</v>
      </c>
      <c r="I383" s="122">
        <v>130</v>
      </c>
      <c r="J383" s="26"/>
      <c r="K383" s="13"/>
      <c r="L383" s="13"/>
      <c r="M383" s="13">
        <v>116</v>
      </c>
      <c r="N383" s="13">
        <f t="shared" ref="N383:N398" si="135">K383+L383+M383</f>
        <v>116</v>
      </c>
      <c r="O383" s="58">
        <v>111</v>
      </c>
      <c r="P383" s="58">
        <v>106</v>
      </c>
      <c r="Q383" s="58">
        <v>101</v>
      </c>
      <c r="R383" s="58">
        <v>96</v>
      </c>
      <c r="S383" s="26"/>
      <c r="T383" s="15">
        <f t="shared" ref="T383:U398" si="136">K383*C383</f>
        <v>0</v>
      </c>
      <c r="U383" s="15">
        <f t="shared" si="136"/>
        <v>0</v>
      </c>
      <c r="V383" s="15">
        <f t="shared" si="130"/>
        <v>15080</v>
      </c>
      <c r="W383" s="15">
        <f t="shared" ref="W383:W398" si="137">SUM(T383:V383)</f>
        <v>15080</v>
      </c>
      <c r="X383" s="15">
        <f t="shared" si="132"/>
        <v>14430</v>
      </c>
      <c r="Y383" s="15">
        <f t="shared" si="132"/>
        <v>13780</v>
      </c>
      <c r="Z383" s="15">
        <f t="shared" si="132"/>
        <v>13130</v>
      </c>
      <c r="AA383" s="29">
        <f t="shared" si="132"/>
        <v>12480</v>
      </c>
    </row>
    <row r="384" spans="1:27" customFormat="1" x14ac:dyDescent="0.25">
      <c r="A384" s="30">
        <v>3451</v>
      </c>
      <c r="B384" s="17" t="s">
        <v>109</v>
      </c>
      <c r="C384" s="123"/>
      <c r="D384" s="124"/>
      <c r="E384" s="122">
        <v>1510</v>
      </c>
      <c r="F384" s="122">
        <v>1510</v>
      </c>
      <c r="G384" s="122">
        <v>1510</v>
      </c>
      <c r="H384" s="122">
        <v>1510</v>
      </c>
      <c r="I384" s="122">
        <v>1510</v>
      </c>
      <c r="J384" s="26"/>
      <c r="K384" s="13"/>
      <c r="L384" s="13"/>
      <c r="M384" s="13">
        <v>1</v>
      </c>
      <c r="N384" s="13">
        <f t="shared" si="135"/>
        <v>1</v>
      </c>
      <c r="O384" s="58">
        <v>1</v>
      </c>
      <c r="P384" s="58">
        <v>1</v>
      </c>
      <c r="Q384" s="58">
        <v>1</v>
      </c>
      <c r="R384" s="58">
        <v>1</v>
      </c>
      <c r="S384" s="26"/>
      <c r="T384" s="15">
        <f t="shared" si="136"/>
        <v>0</v>
      </c>
      <c r="U384" s="15">
        <f t="shared" si="136"/>
        <v>0</v>
      </c>
      <c r="V384" s="15">
        <f t="shared" si="130"/>
        <v>1510</v>
      </c>
      <c r="W384" s="15">
        <f t="shared" si="137"/>
        <v>1510</v>
      </c>
      <c r="X384" s="15">
        <f t="shared" si="132"/>
        <v>1510</v>
      </c>
      <c r="Y384" s="15">
        <f t="shared" si="132"/>
        <v>1510</v>
      </c>
      <c r="Z384" s="15">
        <f t="shared" si="132"/>
        <v>1510</v>
      </c>
      <c r="AA384" s="29">
        <f t="shared" si="132"/>
        <v>1510</v>
      </c>
    </row>
    <row r="385" spans="1:27" customFormat="1" x14ac:dyDescent="0.25">
      <c r="A385" s="30">
        <v>3454</v>
      </c>
      <c r="B385" s="17" t="s">
        <v>110</v>
      </c>
      <c r="C385" s="123"/>
      <c r="D385" s="124"/>
      <c r="E385" s="122">
        <v>1410</v>
      </c>
      <c r="F385" s="122">
        <v>1410</v>
      </c>
      <c r="G385" s="122">
        <v>1410</v>
      </c>
      <c r="H385" s="122">
        <v>1410</v>
      </c>
      <c r="I385" s="122">
        <v>1410</v>
      </c>
      <c r="J385" s="26"/>
      <c r="K385" s="13"/>
      <c r="L385" s="13"/>
      <c r="M385" s="13">
        <v>51</v>
      </c>
      <c r="N385" s="13">
        <f t="shared" si="135"/>
        <v>51</v>
      </c>
      <c r="O385" s="58">
        <v>50</v>
      </c>
      <c r="P385" s="58">
        <v>49</v>
      </c>
      <c r="Q385" s="58">
        <v>48</v>
      </c>
      <c r="R385" s="58">
        <v>48</v>
      </c>
      <c r="S385" s="26"/>
      <c r="T385" s="15">
        <f t="shared" si="136"/>
        <v>0</v>
      </c>
      <c r="U385" s="15">
        <f t="shared" si="136"/>
        <v>0</v>
      </c>
      <c r="V385" s="15">
        <f t="shared" si="130"/>
        <v>71910</v>
      </c>
      <c r="W385" s="15">
        <f t="shared" si="137"/>
        <v>71910</v>
      </c>
      <c r="X385" s="15">
        <f t="shared" si="132"/>
        <v>70500</v>
      </c>
      <c r="Y385" s="15">
        <f t="shared" si="132"/>
        <v>69090</v>
      </c>
      <c r="Z385" s="15">
        <f t="shared" si="132"/>
        <v>67680</v>
      </c>
      <c r="AA385" s="29">
        <f t="shared" si="132"/>
        <v>67680</v>
      </c>
    </row>
    <row r="386" spans="1:27" customFormat="1" x14ac:dyDescent="0.25">
      <c r="A386" s="30">
        <v>3462</v>
      </c>
      <c r="B386" s="17" t="s">
        <v>116</v>
      </c>
      <c r="C386" s="123"/>
      <c r="D386" s="124"/>
      <c r="E386" s="122">
        <v>400</v>
      </c>
      <c r="F386" s="122">
        <v>400</v>
      </c>
      <c r="G386" s="122">
        <v>400</v>
      </c>
      <c r="H386" s="122">
        <v>400</v>
      </c>
      <c r="I386" s="122">
        <v>400</v>
      </c>
      <c r="J386" s="26"/>
      <c r="K386" s="13"/>
      <c r="L386" s="13"/>
      <c r="M386" s="13">
        <v>172</v>
      </c>
      <c r="N386" s="13">
        <f t="shared" si="135"/>
        <v>172</v>
      </c>
      <c r="O386" s="58">
        <v>180</v>
      </c>
      <c r="P386" s="58">
        <v>189</v>
      </c>
      <c r="Q386" s="58">
        <v>199</v>
      </c>
      <c r="R386" s="58">
        <v>209</v>
      </c>
      <c r="S386" s="26"/>
      <c r="T386" s="15">
        <f t="shared" si="136"/>
        <v>0</v>
      </c>
      <c r="U386" s="15">
        <f t="shared" si="136"/>
        <v>0</v>
      </c>
      <c r="V386" s="15">
        <f t="shared" si="130"/>
        <v>68800</v>
      </c>
      <c r="W386" s="15">
        <f t="shared" si="137"/>
        <v>68800</v>
      </c>
      <c r="X386" s="15">
        <f t="shared" si="132"/>
        <v>72000</v>
      </c>
      <c r="Y386" s="15">
        <f t="shared" si="132"/>
        <v>75600</v>
      </c>
      <c r="Z386" s="15">
        <f t="shared" si="132"/>
        <v>79600</v>
      </c>
      <c r="AA386" s="29">
        <f t="shared" si="132"/>
        <v>83600</v>
      </c>
    </row>
    <row r="387" spans="1:27" customFormat="1" x14ac:dyDescent="0.25">
      <c r="A387" s="30">
        <v>3463</v>
      </c>
      <c r="B387" s="17" t="s">
        <v>117</v>
      </c>
      <c r="C387" s="123"/>
      <c r="D387" s="124"/>
      <c r="E387" s="122">
        <v>200</v>
      </c>
      <c r="F387" s="122">
        <v>200</v>
      </c>
      <c r="G387" s="122">
        <v>200</v>
      </c>
      <c r="H387" s="122">
        <v>200</v>
      </c>
      <c r="I387" s="122">
        <v>200</v>
      </c>
      <c r="J387" s="26"/>
      <c r="K387" s="13"/>
      <c r="L387" s="13"/>
      <c r="M387" s="13">
        <v>438</v>
      </c>
      <c r="N387" s="13">
        <f t="shared" si="135"/>
        <v>438</v>
      </c>
      <c r="O387" s="58">
        <v>512</v>
      </c>
      <c r="P387" s="58">
        <v>597</v>
      </c>
      <c r="Q387" s="58">
        <v>697</v>
      </c>
      <c r="R387" s="58">
        <v>813</v>
      </c>
      <c r="S387" s="26"/>
      <c r="T387" s="15">
        <f t="shared" si="136"/>
        <v>0</v>
      </c>
      <c r="U387" s="15">
        <f t="shared" si="136"/>
        <v>0</v>
      </c>
      <c r="V387" s="15">
        <f t="shared" si="130"/>
        <v>87600</v>
      </c>
      <c r="W387" s="15">
        <f t="shared" si="137"/>
        <v>87600</v>
      </c>
      <c r="X387" s="15">
        <f t="shared" si="132"/>
        <v>102400</v>
      </c>
      <c r="Y387" s="15">
        <f t="shared" si="132"/>
        <v>119400</v>
      </c>
      <c r="Z387" s="15">
        <f t="shared" si="132"/>
        <v>139400</v>
      </c>
      <c r="AA387" s="29">
        <f t="shared" si="132"/>
        <v>162600</v>
      </c>
    </row>
    <row r="388" spans="1:27" customFormat="1" x14ac:dyDescent="0.25">
      <c r="A388" s="30">
        <v>3464</v>
      </c>
      <c r="B388" s="17" t="s">
        <v>118</v>
      </c>
      <c r="C388" s="123"/>
      <c r="D388" s="124"/>
      <c r="E388" s="122">
        <v>130</v>
      </c>
      <c r="F388" s="122">
        <v>130</v>
      </c>
      <c r="G388" s="122">
        <v>130</v>
      </c>
      <c r="H388" s="122">
        <v>130</v>
      </c>
      <c r="I388" s="122">
        <v>130</v>
      </c>
      <c r="J388" s="26"/>
      <c r="K388" s="13"/>
      <c r="L388" s="13"/>
      <c r="M388" s="13">
        <v>861</v>
      </c>
      <c r="N388" s="13">
        <f t="shared" si="135"/>
        <v>861</v>
      </c>
      <c r="O388" s="58">
        <v>738</v>
      </c>
      <c r="P388" s="58">
        <v>452</v>
      </c>
      <c r="Q388" s="58">
        <v>387</v>
      </c>
      <c r="R388" s="58">
        <v>332</v>
      </c>
      <c r="S388" s="26"/>
      <c r="T388" s="15">
        <f t="shared" si="136"/>
        <v>0</v>
      </c>
      <c r="U388" s="15">
        <f t="shared" si="136"/>
        <v>0</v>
      </c>
      <c r="V388" s="15">
        <f t="shared" si="130"/>
        <v>111930</v>
      </c>
      <c r="W388" s="15">
        <f t="shared" si="137"/>
        <v>111930</v>
      </c>
      <c r="X388" s="15">
        <f t="shared" si="132"/>
        <v>95940</v>
      </c>
      <c r="Y388" s="15">
        <f t="shared" si="132"/>
        <v>58760</v>
      </c>
      <c r="Z388" s="15">
        <f t="shared" si="132"/>
        <v>50310</v>
      </c>
      <c r="AA388" s="29">
        <f t="shared" si="132"/>
        <v>43160</v>
      </c>
    </row>
    <row r="389" spans="1:27" customFormat="1" x14ac:dyDescent="0.25">
      <c r="A389" s="30">
        <v>3802</v>
      </c>
      <c r="B389" s="17" t="s">
        <v>119</v>
      </c>
      <c r="C389" s="123"/>
      <c r="D389" s="124"/>
      <c r="E389" s="122">
        <v>900</v>
      </c>
      <c r="F389" s="122">
        <v>900</v>
      </c>
      <c r="G389" s="122">
        <v>900</v>
      </c>
      <c r="H389" s="122">
        <v>900</v>
      </c>
      <c r="I389" s="122">
        <v>900</v>
      </c>
      <c r="J389" s="26"/>
      <c r="K389" s="13"/>
      <c r="L389" s="13"/>
      <c r="M389" s="13">
        <v>14</v>
      </c>
      <c r="N389" s="13">
        <f t="shared" si="135"/>
        <v>14</v>
      </c>
      <c r="O389" s="13">
        <v>14</v>
      </c>
      <c r="P389" s="13">
        <v>14</v>
      </c>
      <c r="Q389" s="13">
        <v>15</v>
      </c>
      <c r="R389" s="13">
        <v>15</v>
      </c>
      <c r="S389" s="26"/>
      <c r="T389" s="15">
        <f t="shared" si="136"/>
        <v>0</v>
      </c>
      <c r="U389" s="15">
        <f t="shared" si="136"/>
        <v>0</v>
      </c>
      <c r="V389" s="15">
        <f t="shared" si="130"/>
        <v>12600</v>
      </c>
      <c r="W389" s="15">
        <f t="shared" si="137"/>
        <v>12600</v>
      </c>
      <c r="X389" s="15">
        <f t="shared" si="132"/>
        <v>12600</v>
      </c>
      <c r="Y389" s="15">
        <f t="shared" si="132"/>
        <v>12600</v>
      </c>
      <c r="Z389" s="15">
        <f t="shared" si="132"/>
        <v>13500</v>
      </c>
      <c r="AA389" s="29">
        <f t="shared" si="132"/>
        <v>13500</v>
      </c>
    </row>
    <row r="390" spans="1:27" customFormat="1" x14ac:dyDescent="0.25">
      <c r="A390" s="30">
        <v>3806</v>
      </c>
      <c r="B390" s="17" t="s">
        <v>122</v>
      </c>
      <c r="C390" s="123"/>
      <c r="D390" s="124"/>
      <c r="E390" s="122">
        <v>180</v>
      </c>
      <c r="F390" s="122">
        <v>180</v>
      </c>
      <c r="G390" s="122">
        <v>180</v>
      </c>
      <c r="H390" s="122">
        <v>180</v>
      </c>
      <c r="I390" s="122">
        <v>180</v>
      </c>
      <c r="J390" s="26"/>
      <c r="K390" s="13"/>
      <c r="L390" s="13"/>
      <c r="M390" s="13">
        <v>6725</v>
      </c>
      <c r="N390" s="13">
        <f t="shared" si="135"/>
        <v>6725</v>
      </c>
      <c r="O390" s="58">
        <v>6981</v>
      </c>
      <c r="P390" s="58">
        <v>7247</v>
      </c>
      <c r="Q390" s="58">
        <v>7523</v>
      </c>
      <c r="R390" s="58">
        <v>7810</v>
      </c>
      <c r="S390" s="26"/>
      <c r="T390" s="15">
        <f t="shared" si="136"/>
        <v>0</v>
      </c>
      <c r="U390" s="15">
        <f t="shared" si="136"/>
        <v>0</v>
      </c>
      <c r="V390" s="15">
        <f t="shared" si="130"/>
        <v>1210500</v>
      </c>
      <c r="W390" s="15">
        <f t="shared" si="137"/>
        <v>1210500</v>
      </c>
      <c r="X390" s="15">
        <f t="shared" si="132"/>
        <v>1256580</v>
      </c>
      <c r="Y390" s="15">
        <f t="shared" si="132"/>
        <v>1304460</v>
      </c>
      <c r="Z390" s="15">
        <f t="shared" si="132"/>
        <v>1354140</v>
      </c>
      <c r="AA390" s="29">
        <f t="shared" si="132"/>
        <v>1405800</v>
      </c>
    </row>
    <row r="391" spans="1:27" customFormat="1" x14ac:dyDescent="0.25">
      <c r="A391" s="30">
        <v>3812</v>
      </c>
      <c r="B391" s="17" t="s">
        <v>125</v>
      </c>
      <c r="C391" s="123"/>
      <c r="D391" s="124"/>
      <c r="E391" s="124">
        <v>17750</v>
      </c>
      <c r="F391" s="124">
        <v>17750</v>
      </c>
      <c r="G391" s="124">
        <v>17750</v>
      </c>
      <c r="H391" s="124">
        <v>17750</v>
      </c>
      <c r="I391" s="124">
        <v>17750</v>
      </c>
      <c r="J391" s="26"/>
      <c r="K391" s="13"/>
      <c r="L391" s="13"/>
      <c r="M391" s="13">
        <v>48</v>
      </c>
      <c r="N391" s="13">
        <f t="shared" si="135"/>
        <v>48</v>
      </c>
      <c r="O391" s="58">
        <v>48</v>
      </c>
      <c r="P391" s="58">
        <v>48</v>
      </c>
      <c r="Q391" s="58">
        <v>48</v>
      </c>
      <c r="R391" s="58">
        <v>48</v>
      </c>
      <c r="S391" s="26"/>
      <c r="T391" s="15">
        <f t="shared" si="136"/>
        <v>0</v>
      </c>
      <c r="U391" s="15">
        <f t="shared" si="136"/>
        <v>0</v>
      </c>
      <c r="V391" s="15">
        <f t="shared" si="130"/>
        <v>852000</v>
      </c>
      <c r="W391" s="15">
        <f t="shared" si="137"/>
        <v>852000</v>
      </c>
      <c r="X391" s="15">
        <f t="shared" si="132"/>
        <v>852000</v>
      </c>
      <c r="Y391" s="15">
        <f t="shared" si="132"/>
        <v>852000</v>
      </c>
      <c r="Z391" s="15">
        <f t="shared" si="132"/>
        <v>852000</v>
      </c>
      <c r="AA391" s="29">
        <f t="shared" si="132"/>
        <v>852000</v>
      </c>
    </row>
    <row r="392" spans="1:27" customFormat="1" x14ac:dyDescent="0.25">
      <c r="A392" s="30">
        <v>3824</v>
      </c>
      <c r="B392" s="24" t="s">
        <v>183</v>
      </c>
      <c r="C392" s="124"/>
      <c r="D392" s="124"/>
      <c r="E392" s="122">
        <v>1930</v>
      </c>
      <c r="F392" s="122">
        <v>1930</v>
      </c>
      <c r="G392" s="122">
        <v>1930</v>
      </c>
      <c r="H392" s="122">
        <v>1930</v>
      </c>
      <c r="I392" s="122">
        <v>1930</v>
      </c>
      <c r="J392" s="26"/>
      <c r="K392" s="13"/>
      <c r="L392" s="13"/>
      <c r="M392" s="13">
        <v>50</v>
      </c>
      <c r="N392" s="13">
        <f t="shared" si="135"/>
        <v>50</v>
      </c>
      <c r="O392" s="14">
        <v>50</v>
      </c>
      <c r="P392" s="14">
        <v>50</v>
      </c>
      <c r="Q392" s="14">
        <v>50</v>
      </c>
      <c r="R392" s="14">
        <v>50</v>
      </c>
      <c r="S392" s="26"/>
      <c r="T392" s="15">
        <f t="shared" si="136"/>
        <v>0</v>
      </c>
      <c r="U392" s="15">
        <f t="shared" si="136"/>
        <v>0</v>
      </c>
      <c r="V392" s="15">
        <f t="shared" si="130"/>
        <v>96500</v>
      </c>
      <c r="W392" s="15">
        <f t="shared" si="137"/>
        <v>96500</v>
      </c>
      <c r="X392" s="15">
        <f t="shared" si="132"/>
        <v>96500</v>
      </c>
      <c r="Y392" s="15">
        <f t="shared" si="132"/>
        <v>96500</v>
      </c>
      <c r="Z392" s="15">
        <f t="shared" si="132"/>
        <v>96500</v>
      </c>
      <c r="AA392" s="29">
        <f t="shared" si="132"/>
        <v>96500</v>
      </c>
    </row>
    <row r="393" spans="1:27" customFormat="1" x14ac:dyDescent="0.25">
      <c r="A393" s="111">
        <v>3812</v>
      </c>
      <c r="B393" s="17" t="s">
        <v>206</v>
      </c>
      <c r="C393" s="124"/>
      <c r="D393" s="124"/>
      <c r="E393" s="122">
        <v>4320</v>
      </c>
      <c r="F393" s="122">
        <v>4320</v>
      </c>
      <c r="G393" s="122">
        <v>4320</v>
      </c>
      <c r="H393" s="122">
        <v>4320</v>
      </c>
      <c r="I393" s="122">
        <v>4320</v>
      </c>
      <c r="J393" s="26"/>
      <c r="K393" s="13"/>
      <c r="L393" s="13"/>
      <c r="M393" s="13">
        <v>5</v>
      </c>
      <c r="N393" s="13">
        <f t="shared" si="135"/>
        <v>5</v>
      </c>
      <c r="O393" s="14">
        <v>5</v>
      </c>
      <c r="P393" s="14">
        <v>5</v>
      </c>
      <c r="Q393" s="14">
        <v>5</v>
      </c>
      <c r="R393" s="14">
        <v>5</v>
      </c>
      <c r="S393" s="26"/>
      <c r="T393" s="15">
        <f t="shared" si="136"/>
        <v>0</v>
      </c>
      <c r="U393" s="15">
        <f t="shared" si="136"/>
        <v>0</v>
      </c>
      <c r="V393" s="15">
        <f t="shared" si="130"/>
        <v>21600</v>
      </c>
      <c r="W393" s="15">
        <f t="shared" si="137"/>
        <v>21600</v>
      </c>
      <c r="X393" s="15">
        <f t="shared" si="132"/>
        <v>21600</v>
      </c>
      <c r="Y393" s="15">
        <f t="shared" si="132"/>
        <v>21600</v>
      </c>
      <c r="Z393" s="15">
        <f t="shared" si="132"/>
        <v>21600</v>
      </c>
      <c r="AA393" s="29">
        <f t="shared" si="132"/>
        <v>21600</v>
      </c>
    </row>
    <row r="394" spans="1:27" customFormat="1" x14ac:dyDescent="0.25">
      <c r="A394" s="111">
        <v>3812</v>
      </c>
      <c r="B394" s="17" t="s">
        <v>207</v>
      </c>
      <c r="C394" s="124"/>
      <c r="D394" s="124"/>
      <c r="E394" s="122">
        <v>-13430</v>
      </c>
      <c r="F394" s="122">
        <v>-13430</v>
      </c>
      <c r="G394" s="122">
        <v>-13430</v>
      </c>
      <c r="H394" s="122">
        <v>-13430</v>
      </c>
      <c r="I394" s="122">
        <v>-13430</v>
      </c>
      <c r="J394" s="26"/>
      <c r="K394" s="13"/>
      <c r="L394" s="13"/>
      <c r="M394" s="13">
        <v>5</v>
      </c>
      <c r="N394" s="13">
        <f t="shared" si="135"/>
        <v>5</v>
      </c>
      <c r="O394" s="14">
        <v>5</v>
      </c>
      <c r="P394" s="14">
        <v>5</v>
      </c>
      <c r="Q394" s="14">
        <v>5</v>
      </c>
      <c r="R394" s="14">
        <v>5</v>
      </c>
      <c r="S394" s="26"/>
      <c r="T394" s="15">
        <f t="shared" si="136"/>
        <v>0</v>
      </c>
      <c r="U394" s="15">
        <f t="shared" si="136"/>
        <v>0</v>
      </c>
      <c r="V394" s="15">
        <f t="shared" si="130"/>
        <v>-67150</v>
      </c>
      <c r="W394" s="15">
        <f t="shared" si="137"/>
        <v>-67150</v>
      </c>
      <c r="X394" s="15">
        <f t="shared" si="132"/>
        <v>-67150</v>
      </c>
      <c r="Y394" s="15">
        <f t="shared" si="132"/>
        <v>-67150</v>
      </c>
      <c r="Z394" s="15">
        <f t="shared" si="132"/>
        <v>-67150</v>
      </c>
      <c r="AA394" s="29">
        <f t="shared" si="132"/>
        <v>-67150</v>
      </c>
    </row>
    <row r="395" spans="1:27" customFormat="1" x14ac:dyDescent="0.25">
      <c r="A395" s="30">
        <v>3826</v>
      </c>
      <c r="B395" s="24" t="s">
        <v>178</v>
      </c>
      <c r="C395" s="124"/>
      <c r="D395" s="124"/>
      <c r="E395" s="132">
        <v>5140</v>
      </c>
      <c r="F395" s="132">
        <v>5140</v>
      </c>
      <c r="G395" s="132">
        <v>5140</v>
      </c>
      <c r="H395" s="132">
        <v>5140</v>
      </c>
      <c r="I395" s="132">
        <v>5140</v>
      </c>
      <c r="J395" s="26"/>
      <c r="K395" s="13"/>
      <c r="L395" s="13"/>
      <c r="M395" s="13">
        <v>90</v>
      </c>
      <c r="N395" s="13">
        <f t="shared" si="135"/>
        <v>90</v>
      </c>
      <c r="O395" s="14">
        <v>90</v>
      </c>
      <c r="P395" s="14">
        <v>90</v>
      </c>
      <c r="Q395" s="14">
        <v>90</v>
      </c>
      <c r="R395" s="14">
        <v>90</v>
      </c>
      <c r="S395" s="26"/>
      <c r="T395" s="15">
        <f t="shared" si="136"/>
        <v>0</v>
      </c>
      <c r="U395" s="15">
        <f t="shared" si="136"/>
        <v>0</v>
      </c>
      <c r="V395" s="15">
        <f t="shared" si="130"/>
        <v>462600</v>
      </c>
      <c r="W395" s="15">
        <f t="shared" si="137"/>
        <v>462600</v>
      </c>
      <c r="X395" s="15">
        <f t="shared" si="132"/>
        <v>462600</v>
      </c>
      <c r="Y395" s="15">
        <f t="shared" si="132"/>
        <v>462600</v>
      </c>
      <c r="Z395" s="15">
        <f t="shared" si="132"/>
        <v>462600</v>
      </c>
      <c r="AA395" s="29">
        <f t="shared" si="132"/>
        <v>462600</v>
      </c>
    </row>
    <row r="396" spans="1:27" customFormat="1" x14ac:dyDescent="0.25">
      <c r="A396" s="30">
        <v>3827</v>
      </c>
      <c r="B396" s="24" t="s">
        <v>179</v>
      </c>
      <c r="C396" s="124"/>
      <c r="D396" s="124"/>
      <c r="E396" s="132">
        <v>16120</v>
      </c>
      <c r="F396" s="132">
        <v>16120</v>
      </c>
      <c r="G396" s="132">
        <v>16120</v>
      </c>
      <c r="H396" s="132">
        <v>16120</v>
      </c>
      <c r="I396" s="132">
        <v>16120</v>
      </c>
      <c r="J396" s="26"/>
      <c r="K396" s="13"/>
      <c r="L396" s="13"/>
      <c r="M396" s="13">
        <v>14</v>
      </c>
      <c r="N396" s="13">
        <f t="shared" si="135"/>
        <v>14</v>
      </c>
      <c r="O396" s="14">
        <v>14</v>
      </c>
      <c r="P396" s="14">
        <v>14</v>
      </c>
      <c r="Q396" s="14">
        <v>14</v>
      </c>
      <c r="R396" s="14">
        <v>14</v>
      </c>
      <c r="S396" s="26"/>
      <c r="T396" s="15">
        <f t="shared" si="136"/>
        <v>0</v>
      </c>
      <c r="U396" s="15">
        <f t="shared" si="136"/>
        <v>0</v>
      </c>
      <c r="V396" s="15">
        <f t="shared" si="130"/>
        <v>225680</v>
      </c>
      <c r="W396" s="15">
        <f t="shared" si="137"/>
        <v>225680</v>
      </c>
      <c r="X396" s="15">
        <f t="shared" si="132"/>
        <v>225680</v>
      </c>
      <c r="Y396" s="15">
        <f t="shared" si="132"/>
        <v>225680</v>
      </c>
      <c r="Z396" s="15">
        <f t="shared" si="132"/>
        <v>225680</v>
      </c>
      <c r="AA396" s="29">
        <f t="shared" si="132"/>
        <v>225680</v>
      </c>
    </row>
    <row r="397" spans="1:27" customFormat="1" x14ac:dyDescent="0.25">
      <c r="A397" s="108">
        <v>3828</v>
      </c>
      <c r="B397" s="24" t="s">
        <v>190</v>
      </c>
      <c r="C397" s="124"/>
      <c r="D397" s="124"/>
      <c r="E397" s="132">
        <v>170</v>
      </c>
      <c r="F397" s="132">
        <v>170</v>
      </c>
      <c r="G397" s="132">
        <v>170</v>
      </c>
      <c r="H397" s="132">
        <v>170</v>
      </c>
      <c r="I397" s="132">
        <v>170</v>
      </c>
      <c r="J397" s="26"/>
      <c r="K397" s="13"/>
      <c r="L397" s="13"/>
      <c r="M397" s="13">
        <v>1</v>
      </c>
      <c r="N397" s="13">
        <f t="shared" si="135"/>
        <v>1</v>
      </c>
      <c r="O397" s="14">
        <v>1</v>
      </c>
      <c r="P397" s="14">
        <v>1</v>
      </c>
      <c r="Q397" s="14">
        <v>1</v>
      </c>
      <c r="R397" s="14">
        <v>1</v>
      </c>
      <c r="S397" s="26"/>
      <c r="T397" s="15">
        <f t="shared" si="136"/>
        <v>0</v>
      </c>
      <c r="U397" s="15">
        <f t="shared" si="136"/>
        <v>0</v>
      </c>
      <c r="V397" s="15">
        <f t="shared" si="130"/>
        <v>170</v>
      </c>
      <c r="W397" s="15">
        <f t="shared" si="137"/>
        <v>170</v>
      </c>
      <c r="X397" s="15">
        <f t="shared" si="132"/>
        <v>170</v>
      </c>
      <c r="Y397" s="15">
        <f t="shared" si="132"/>
        <v>170</v>
      </c>
      <c r="Z397" s="15">
        <f t="shared" si="132"/>
        <v>170</v>
      </c>
      <c r="AA397" s="29">
        <f t="shared" si="132"/>
        <v>170</v>
      </c>
    </row>
    <row r="398" spans="1:27" customFormat="1" x14ac:dyDescent="0.25">
      <c r="A398" s="108">
        <v>3829</v>
      </c>
      <c r="B398" s="24" t="s">
        <v>191</v>
      </c>
      <c r="C398" s="124"/>
      <c r="D398" s="124"/>
      <c r="E398" s="132">
        <v>280</v>
      </c>
      <c r="F398" s="132">
        <v>280</v>
      </c>
      <c r="G398" s="132">
        <v>280</v>
      </c>
      <c r="H398" s="132">
        <v>280</v>
      </c>
      <c r="I398" s="132">
        <v>280</v>
      </c>
      <c r="J398" s="26"/>
      <c r="K398" s="13"/>
      <c r="L398" s="13"/>
      <c r="M398" s="13">
        <v>0</v>
      </c>
      <c r="N398" s="13">
        <f t="shared" si="135"/>
        <v>0</v>
      </c>
      <c r="O398" s="14">
        <v>0</v>
      </c>
      <c r="P398" s="14">
        <v>0</v>
      </c>
      <c r="Q398" s="14">
        <v>0</v>
      </c>
      <c r="R398" s="14">
        <v>0</v>
      </c>
      <c r="S398" s="26"/>
      <c r="T398" s="15">
        <f t="shared" si="136"/>
        <v>0</v>
      </c>
      <c r="U398" s="15">
        <f t="shared" si="136"/>
        <v>0</v>
      </c>
      <c r="V398" s="15">
        <f t="shared" si="130"/>
        <v>0</v>
      </c>
      <c r="W398" s="15">
        <f t="shared" si="137"/>
        <v>0</v>
      </c>
      <c r="X398" s="15">
        <f t="shared" si="132"/>
        <v>0</v>
      </c>
      <c r="Y398" s="15">
        <f t="shared" si="132"/>
        <v>0</v>
      </c>
      <c r="Z398" s="15">
        <f t="shared" si="132"/>
        <v>0</v>
      </c>
      <c r="AA398" s="29">
        <f t="shared" si="132"/>
        <v>0</v>
      </c>
    </row>
    <row r="399" spans="1:27" customFormat="1" x14ac:dyDescent="0.25">
      <c r="A399" s="31" t="s">
        <v>175</v>
      </c>
      <c r="B399" s="22"/>
      <c r="C399" s="124"/>
      <c r="D399" s="124"/>
      <c r="E399" s="124"/>
      <c r="F399" s="124"/>
      <c r="G399" s="124"/>
      <c r="H399" s="124"/>
      <c r="I399" s="124"/>
      <c r="J399" s="26"/>
      <c r="K399" s="13"/>
      <c r="L399" s="13"/>
      <c r="M399" s="13"/>
      <c r="N399" s="13"/>
      <c r="O399" s="14"/>
      <c r="P399" s="14"/>
      <c r="Q399" s="14"/>
      <c r="R399" s="14"/>
      <c r="S399" s="26"/>
      <c r="T399" s="15">
        <f>SUM(T383:T398)</f>
        <v>0</v>
      </c>
      <c r="U399" s="15">
        <f>SUM(U383:U398)</f>
        <v>0</v>
      </c>
      <c r="V399" s="15">
        <f>SUM(V383:V398)</f>
        <v>3171330</v>
      </c>
      <c r="W399" s="15">
        <f t="shared" ref="W399:AA399" si="138">SUM(W383:W398)</f>
        <v>3171330</v>
      </c>
      <c r="X399" s="15">
        <f t="shared" si="138"/>
        <v>3217360</v>
      </c>
      <c r="Y399" s="15">
        <f t="shared" si="138"/>
        <v>3246600</v>
      </c>
      <c r="Z399" s="15">
        <f t="shared" si="138"/>
        <v>3310670</v>
      </c>
      <c r="AA399" s="29">
        <f t="shared" si="138"/>
        <v>3381730</v>
      </c>
    </row>
    <row r="400" spans="1:27" customFormat="1" ht="12.6" thickBot="1" x14ac:dyDescent="0.3">
      <c r="A400" s="43" t="s">
        <v>10</v>
      </c>
      <c r="B400" s="76"/>
      <c r="C400" s="125"/>
      <c r="D400" s="126"/>
      <c r="E400" s="126"/>
      <c r="F400" s="126"/>
      <c r="G400" s="126"/>
      <c r="H400" s="126"/>
      <c r="I400" s="126"/>
      <c r="J400" s="67"/>
      <c r="K400" s="33"/>
      <c r="L400" s="33"/>
      <c r="M400" s="33"/>
      <c r="N400" s="33"/>
      <c r="O400" s="34"/>
      <c r="P400" s="34"/>
      <c r="Q400" s="34"/>
      <c r="R400" s="34"/>
      <c r="S400" s="67"/>
      <c r="T400" s="35">
        <f>T361+T380+T399</f>
        <v>1085085</v>
      </c>
      <c r="U400" s="35">
        <f>U361+U380+U399</f>
        <v>34179240</v>
      </c>
      <c r="V400" s="35">
        <f t="shared" ref="V400:AA400" si="139">V361+V380+V399</f>
        <v>39059220</v>
      </c>
      <c r="W400" s="35">
        <f t="shared" si="139"/>
        <v>74323545</v>
      </c>
      <c r="X400" s="35">
        <f t="shared" si="139"/>
        <v>75277345</v>
      </c>
      <c r="Y400" s="35">
        <f t="shared" si="139"/>
        <v>75911805</v>
      </c>
      <c r="Z400" s="35">
        <f t="shared" si="139"/>
        <v>79124275</v>
      </c>
      <c r="AA400" s="40">
        <f t="shared" si="139"/>
        <v>82465555</v>
      </c>
    </row>
    <row r="401" spans="1:27" customFormat="1" x14ac:dyDescent="0.25">
      <c r="A401" s="88"/>
      <c r="B401" s="80"/>
      <c r="C401" s="127"/>
      <c r="D401" s="128"/>
      <c r="E401" s="128"/>
      <c r="F401" s="128"/>
      <c r="G401" s="128"/>
      <c r="H401" s="128"/>
      <c r="I401" s="128"/>
      <c r="J401" s="81"/>
      <c r="K401" s="93"/>
      <c r="L401" s="93"/>
      <c r="M401" s="93"/>
      <c r="N401" s="93"/>
      <c r="O401" s="97"/>
      <c r="P401" s="97"/>
      <c r="Q401" s="97"/>
      <c r="R401" s="97"/>
      <c r="S401" s="81"/>
      <c r="T401" s="84"/>
      <c r="U401" s="84"/>
      <c r="V401" s="84"/>
      <c r="W401" s="84"/>
      <c r="X401" s="84"/>
      <c r="Y401" s="84"/>
      <c r="Z401" s="84"/>
      <c r="AA401" s="85"/>
    </row>
    <row r="402" spans="1:27" customFormat="1" x14ac:dyDescent="0.25">
      <c r="A402" s="38" t="s">
        <v>129</v>
      </c>
      <c r="B402" s="39"/>
      <c r="C402" s="121"/>
      <c r="D402" s="122"/>
      <c r="E402" s="122"/>
      <c r="F402" s="122"/>
      <c r="G402" s="122"/>
      <c r="H402" s="122"/>
      <c r="I402" s="122"/>
      <c r="J402" s="26"/>
      <c r="K402" s="13"/>
      <c r="L402" s="13"/>
      <c r="M402" s="13"/>
      <c r="N402" s="13"/>
      <c r="O402" s="16"/>
      <c r="P402" s="16"/>
      <c r="Q402" s="16"/>
      <c r="R402" s="16"/>
      <c r="S402" s="26"/>
      <c r="T402" s="15"/>
      <c r="U402" s="15"/>
      <c r="V402" s="15"/>
      <c r="W402" s="15"/>
      <c r="X402" s="15"/>
      <c r="Y402" s="15"/>
      <c r="Z402" s="15"/>
      <c r="AA402" s="29"/>
    </row>
    <row r="403" spans="1:27" customFormat="1" x14ac:dyDescent="0.25">
      <c r="A403" s="28">
        <v>9001</v>
      </c>
      <c r="B403" s="17" t="s">
        <v>130</v>
      </c>
      <c r="C403" s="123">
        <v>40</v>
      </c>
      <c r="D403" s="124">
        <v>40</v>
      </c>
      <c r="E403" s="124">
        <v>40</v>
      </c>
      <c r="F403" s="124">
        <v>40</v>
      </c>
      <c r="G403" s="124">
        <v>40</v>
      </c>
      <c r="H403" s="124">
        <v>40</v>
      </c>
      <c r="I403" s="124">
        <v>40</v>
      </c>
      <c r="J403" s="26"/>
      <c r="K403" s="13">
        <v>57</v>
      </c>
      <c r="L403" s="13">
        <v>1715</v>
      </c>
      <c r="M403" s="13">
        <v>1801</v>
      </c>
      <c r="N403" s="13">
        <f t="shared" ref="N403:N420" si="140">K403+L403+M403</f>
        <v>3573</v>
      </c>
      <c r="O403" s="58">
        <v>3730</v>
      </c>
      <c r="P403" s="58">
        <v>3887</v>
      </c>
      <c r="Q403" s="58">
        <v>4044</v>
      </c>
      <c r="R403" s="58">
        <v>4201</v>
      </c>
      <c r="S403" s="26"/>
      <c r="T403" s="15">
        <f t="shared" ref="T403:U420" si="141">K403*C403</f>
        <v>2280</v>
      </c>
      <c r="U403" s="15">
        <f t="shared" si="141"/>
        <v>68600</v>
      </c>
      <c r="V403" s="15">
        <f t="shared" si="130"/>
        <v>72040</v>
      </c>
      <c r="W403" s="15">
        <f t="shared" ref="W403:W420" si="142">SUM(T403:V403)</f>
        <v>142920</v>
      </c>
      <c r="X403" s="15">
        <f t="shared" si="132"/>
        <v>149200</v>
      </c>
      <c r="Y403" s="15">
        <f t="shared" si="132"/>
        <v>155480</v>
      </c>
      <c r="Z403" s="15">
        <f t="shared" si="132"/>
        <v>161760</v>
      </c>
      <c r="AA403" s="29">
        <f t="shared" si="132"/>
        <v>168040</v>
      </c>
    </row>
    <row r="404" spans="1:27" customFormat="1" x14ac:dyDescent="0.25">
      <c r="A404" s="28">
        <v>9010</v>
      </c>
      <c r="B404" s="17" t="s">
        <v>131</v>
      </c>
      <c r="C404" s="123">
        <v>200</v>
      </c>
      <c r="D404" s="124">
        <v>200</v>
      </c>
      <c r="E404" s="124">
        <v>200</v>
      </c>
      <c r="F404" s="124">
        <v>200</v>
      </c>
      <c r="G404" s="124">
        <v>200</v>
      </c>
      <c r="H404" s="124">
        <v>200</v>
      </c>
      <c r="I404" s="124">
        <v>200</v>
      </c>
      <c r="J404" s="26"/>
      <c r="K404" s="13">
        <v>54</v>
      </c>
      <c r="L404" s="13">
        <v>1612</v>
      </c>
      <c r="M404" s="13">
        <v>1693</v>
      </c>
      <c r="N404" s="13">
        <f t="shared" si="140"/>
        <v>3359</v>
      </c>
      <c r="O404" s="58">
        <v>3507</v>
      </c>
      <c r="P404" s="58">
        <v>3654</v>
      </c>
      <c r="Q404" s="58">
        <v>3802</v>
      </c>
      <c r="R404" s="58">
        <v>3950</v>
      </c>
      <c r="S404" s="26"/>
      <c r="T404" s="15">
        <f t="shared" si="141"/>
        <v>10800</v>
      </c>
      <c r="U404" s="15">
        <f t="shared" si="141"/>
        <v>322400</v>
      </c>
      <c r="V404" s="15">
        <f t="shared" si="130"/>
        <v>338600</v>
      </c>
      <c r="W404" s="15">
        <f t="shared" si="142"/>
        <v>671800</v>
      </c>
      <c r="X404" s="15">
        <f t="shared" si="132"/>
        <v>701400</v>
      </c>
      <c r="Y404" s="15">
        <f t="shared" si="132"/>
        <v>730800</v>
      </c>
      <c r="Z404" s="15">
        <f t="shared" si="132"/>
        <v>760400</v>
      </c>
      <c r="AA404" s="29">
        <f t="shared" si="132"/>
        <v>790000</v>
      </c>
    </row>
    <row r="405" spans="1:27" customFormat="1" x14ac:dyDescent="0.25">
      <c r="A405" s="28">
        <v>9011</v>
      </c>
      <c r="B405" s="17" t="s">
        <v>132</v>
      </c>
      <c r="C405" s="123">
        <v>450</v>
      </c>
      <c r="D405" s="124">
        <v>450</v>
      </c>
      <c r="E405" s="124">
        <v>450</v>
      </c>
      <c r="F405" s="124">
        <v>450</v>
      </c>
      <c r="G405" s="124">
        <v>450</v>
      </c>
      <c r="H405" s="124">
        <v>450</v>
      </c>
      <c r="I405" s="124">
        <v>450</v>
      </c>
      <c r="J405" s="26"/>
      <c r="K405" s="13">
        <v>0</v>
      </c>
      <c r="L405" s="13">
        <v>0</v>
      </c>
      <c r="M405" s="13">
        <v>0</v>
      </c>
      <c r="N405" s="13">
        <f t="shared" si="140"/>
        <v>0</v>
      </c>
      <c r="O405" s="58">
        <v>0</v>
      </c>
      <c r="P405" s="58">
        <v>0</v>
      </c>
      <c r="Q405" s="58">
        <v>0</v>
      </c>
      <c r="R405" s="58">
        <v>0</v>
      </c>
      <c r="S405" s="26"/>
      <c r="T405" s="15">
        <f t="shared" si="141"/>
        <v>0</v>
      </c>
      <c r="U405" s="15">
        <f t="shared" si="141"/>
        <v>0</v>
      </c>
      <c r="V405" s="15">
        <f t="shared" si="130"/>
        <v>0</v>
      </c>
      <c r="W405" s="15">
        <f t="shared" si="142"/>
        <v>0</v>
      </c>
      <c r="X405" s="15">
        <f t="shared" si="132"/>
        <v>0</v>
      </c>
      <c r="Y405" s="15">
        <f t="shared" si="132"/>
        <v>0</v>
      </c>
      <c r="Z405" s="15">
        <f t="shared" si="132"/>
        <v>0</v>
      </c>
      <c r="AA405" s="29">
        <f t="shared" si="132"/>
        <v>0</v>
      </c>
    </row>
    <row r="406" spans="1:27" customFormat="1" x14ac:dyDescent="0.25">
      <c r="A406" s="28">
        <v>9003</v>
      </c>
      <c r="B406" s="17" t="s">
        <v>133</v>
      </c>
      <c r="C406" s="123">
        <v>100</v>
      </c>
      <c r="D406" s="124">
        <v>100</v>
      </c>
      <c r="E406" s="124">
        <v>100</v>
      </c>
      <c r="F406" s="124">
        <v>100</v>
      </c>
      <c r="G406" s="124">
        <v>100</v>
      </c>
      <c r="H406" s="124">
        <v>100</v>
      </c>
      <c r="I406" s="124">
        <v>100</v>
      </c>
      <c r="J406" s="26"/>
      <c r="K406" s="13">
        <v>32</v>
      </c>
      <c r="L406" s="13">
        <v>960</v>
      </c>
      <c r="M406" s="13">
        <v>1008</v>
      </c>
      <c r="N406" s="13">
        <f t="shared" si="140"/>
        <v>2000</v>
      </c>
      <c r="O406" s="58">
        <v>2000</v>
      </c>
      <c r="P406" s="58">
        <v>2000</v>
      </c>
      <c r="Q406" s="58">
        <v>2000</v>
      </c>
      <c r="R406" s="58">
        <v>2000</v>
      </c>
      <c r="S406" s="26"/>
      <c r="T406" s="15">
        <f t="shared" si="141"/>
        <v>3200</v>
      </c>
      <c r="U406" s="15">
        <f t="shared" si="141"/>
        <v>96000</v>
      </c>
      <c r="V406" s="15">
        <f t="shared" si="130"/>
        <v>100800</v>
      </c>
      <c r="W406" s="15">
        <f t="shared" si="142"/>
        <v>200000</v>
      </c>
      <c r="X406" s="15">
        <f t="shared" si="132"/>
        <v>200000</v>
      </c>
      <c r="Y406" s="15">
        <f t="shared" si="132"/>
        <v>200000</v>
      </c>
      <c r="Z406" s="15">
        <f t="shared" si="132"/>
        <v>200000</v>
      </c>
      <c r="AA406" s="29">
        <f t="shared" si="132"/>
        <v>200000</v>
      </c>
    </row>
    <row r="407" spans="1:27" customFormat="1" x14ac:dyDescent="0.25">
      <c r="A407" s="28">
        <v>9004</v>
      </c>
      <c r="B407" s="17" t="s">
        <v>134</v>
      </c>
      <c r="C407" s="123">
        <v>100</v>
      </c>
      <c r="D407" s="124">
        <v>100</v>
      </c>
      <c r="E407" s="124">
        <v>100</v>
      </c>
      <c r="F407" s="124">
        <v>100</v>
      </c>
      <c r="G407" s="124">
        <v>100</v>
      </c>
      <c r="H407" s="124">
        <v>100</v>
      </c>
      <c r="I407" s="124">
        <v>100</v>
      </c>
      <c r="J407" s="26"/>
      <c r="K407" s="13">
        <v>0</v>
      </c>
      <c r="L407" s="13">
        <v>11</v>
      </c>
      <c r="M407" s="13">
        <v>11</v>
      </c>
      <c r="N407" s="13">
        <f t="shared" si="140"/>
        <v>22</v>
      </c>
      <c r="O407" s="58">
        <v>22</v>
      </c>
      <c r="P407" s="58">
        <v>22</v>
      </c>
      <c r="Q407" s="58">
        <v>22</v>
      </c>
      <c r="R407" s="58">
        <v>22</v>
      </c>
      <c r="S407" s="26"/>
      <c r="T407" s="15">
        <f t="shared" si="141"/>
        <v>0</v>
      </c>
      <c r="U407" s="15">
        <f t="shared" si="141"/>
        <v>1100</v>
      </c>
      <c r="V407" s="15">
        <f t="shared" si="130"/>
        <v>1100</v>
      </c>
      <c r="W407" s="15">
        <f t="shared" si="142"/>
        <v>2200</v>
      </c>
      <c r="X407" s="15">
        <f t="shared" si="132"/>
        <v>2200</v>
      </c>
      <c r="Y407" s="15">
        <f t="shared" si="132"/>
        <v>2200</v>
      </c>
      <c r="Z407" s="15">
        <f t="shared" si="132"/>
        <v>2200</v>
      </c>
      <c r="AA407" s="29">
        <f t="shared" si="132"/>
        <v>2200</v>
      </c>
    </row>
    <row r="408" spans="1:27" customFormat="1" x14ac:dyDescent="0.25">
      <c r="A408" s="28">
        <v>9005</v>
      </c>
      <c r="B408" s="17" t="s">
        <v>135</v>
      </c>
      <c r="C408" s="123">
        <v>10</v>
      </c>
      <c r="D408" s="124">
        <v>10</v>
      </c>
      <c r="E408" s="124">
        <v>10</v>
      </c>
      <c r="F408" s="124">
        <v>10</v>
      </c>
      <c r="G408" s="124">
        <v>10</v>
      </c>
      <c r="H408" s="124">
        <v>10</v>
      </c>
      <c r="I408" s="124">
        <v>10</v>
      </c>
      <c r="J408" s="26"/>
      <c r="K408" s="13">
        <v>6</v>
      </c>
      <c r="L408" s="13">
        <v>167</v>
      </c>
      <c r="M408" s="13">
        <v>175</v>
      </c>
      <c r="N408" s="13">
        <f t="shared" si="140"/>
        <v>348</v>
      </c>
      <c r="O408" s="58">
        <v>348</v>
      </c>
      <c r="P408" s="58">
        <v>348</v>
      </c>
      <c r="Q408" s="58">
        <v>348</v>
      </c>
      <c r="R408" s="58">
        <v>348</v>
      </c>
      <c r="S408" s="26"/>
      <c r="T408" s="15">
        <f t="shared" si="141"/>
        <v>60</v>
      </c>
      <c r="U408" s="15">
        <f t="shared" si="141"/>
        <v>1670</v>
      </c>
      <c r="V408" s="15">
        <f t="shared" si="130"/>
        <v>1750</v>
      </c>
      <c r="W408" s="15">
        <f t="shared" si="142"/>
        <v>3480</v>
      </c>
      <c r="X408" s="15">
        <f t="shared" si="132"/>
        <v>3480</v>
      </c>
      <c r="Y408" s="15">
        <f t="shared" si="132"/>
        <v>3480</v>
      </c>
      <c r="Z408" s="15">
        <f t="shared" si="132"/>
        <v>3480</v>
      </c>
      <c r="AA408" s="29">
        <f t="shared" si="132"/>
        <v>3480</v>
      </c>
    </row>
    <row r="409" spans="1:27" customFormat="1" x14ac:dyDescent="0.25">
      <c r="A409" s="28">
        <v>9006</v>
      </c>
      <c r="B409" s="17" t="s">
        <v>136</v>
      </c>
      <c r="C409" s="123">
        <v>20</v>
      </c>
      <c r="D409" s="124">
        <v>20</v>
      </c>
      <c r="E409" s="124">
        <v>20</v>
      </c>
      <c r="F409" s="124">
        <v>20</v>
      </c>
      <c r="G409" s="124">
        <v>20</v>
      </c>
      <c r="H409" s="124">
        <v>20</v>
      </c>
      <c r="I409" s="124">
        <v>20</v>
      </c>
      <c r="J409" s="26"/>
      <c r="K409" s="13">
        <v>0</v>
      </c>
      <c r="L409" s="13">
        <v>12</v>
      </c>
      <c r="M409" s="13">
        <v>13</v>
      </c>
      <c r="N409" s="13">
        <f t="shared" si="140"/>
        <v>25</v>
      </c>
      <c r="O409" s="58">
        <v>25</v>
      </c>
      <c r="P409" s="58">
        <v>25</v>
      </c>
      <c r="Q409" s="58">
        <v>25</v>
      </c>
      <c r="R409" s="58">
        <v>25</v>
      </c>
      <c r="S409" s="26"/>
      <c r="T409" s="15">
        <f t="shared" si="141"/>
        <v>0</v>
      </c>
      <c r="U409" s="15">
        <f t="shared" si="141"/>
        <v>240</v>
      </c>
      <c r="V409" s="15">
        <f t="shared" si="130"/>
        <v>260</v>
      </c>
      <c r="W409" s="15">
        <f t="shared" si="142"/>
        <v>500</v>
      </c>
      <c r="X409" s="15">
        <f t="shared" si="132"/>
        <v>500</v>
      </c>
      <c r="Y409" s="15">
        <f t="shared" si="132"/>
        <v>500</v>
      </c>
      <c r="Z409" s="15">
        <f t="shared" si="132"/>
        <v>500</v>
      </c>
      <c r="AA409" s="29">
        <f t="shared" si="132"/>
        <v>500</v>
      </c>
    </row>
    <row r="410" spans="1:27" customFormat="1" x14ac:dyDescent="0.25">
      <c r="A410" s="28">
        <v>9012</v>
      </c>
      <c r="B410" s="17" t="s">
        <v>137</v>
      </c>
      <c r="C410" s="123">
        <v>130</v>
      </c>
      <c r="D410" s="124">
        <v>130</v>
      </c>
      <c r="E410" s="124">
        <v>130</v>
      </c>
      <c r="F410" s="124">
        <v>130</v>
      </c>
      <c r="G410" s="124">
        <v>130</v>
      </c>
      <c r="H410" s="124">
        <v>130</v>
      </c>
      <c r="I410" s="124">
        <v>130</v>
      </c>
      <c r="J410" s="26"/>
      <c r="K410" s="13">
        <v>0</v>
      </c>
      <c r="L410" s="13">
        <v>6</v>
      </c>
      <c r="M410" s="13">
        <v>6</v>
      </c>
      <c r="N410" s="13">
        <f t="shared" si="140"/>
        <v>12</v>
      </c>
      <c r="O410" s="58">
        <v>13</v>
      </c>
      <c r="P410" s="58">
        <v>15</v>
      </c>
      <c r="Q410" s="58">
        <v>18</v>
      </c>
      <c r="R410" s="58">
        <v>20</v>
      </c>
      <c r="S410" s="26"/>
      <c r="T410" s="15">
        <f t="shared" si="141"/>
        <v>0</v>
      </c>
      <c r="U410" s="15">
        <f t="shared" si="141"/>
        <v>780</v>
      </c>
      <c r="V410" s="15">
        <f t="shared" si="130"/>
        <v>780</v>
      </c>
      <c r="W410" s="15">
        <f t="shared" si="142"/>
        <v>1560</v>
      </c>
      <c r="X410" s="15">
        <f t="shared" si="132"/>
        <v>1690</v>
      </c>
      <c r="Y410" s="15">
        <f t="shared" si="132"/>
        <v>1950</v>
      </c>
      <c r="Z410" s="15">
        <f t="shared" si="132"/>
        <v>2340</v>
      </c>
      <c r="AA410" s="29">
        <f t="shared" si="132"/>
        <v>2600</v>
      </c>
    </row>
    <row r="411" spans="1:27" customFormat="1" x14ac:dyDescent="0.25">
      <c r="A411" s="28">
        <v>9013</v>
      </c>
      <c r="B411" s="17" t="s">
        <v>138</v>
      </c>
      <c r="C411" s="123">
        <v>130</v>
      </c>
      <c r="D411" s="124">
        <v>130</v>
      </c>
      <c r="E411" s="124">
        <v>130</v>
      </c>
      <c r="F411" s="124">
        <v>130</v>
      </c>
      <c r="G411" s="124">
        <v>130</v>
      </c>
      <c r="H411" s="124">
        <v>130</v>
      </c>
      <c r="I411" s="124">
        <v>130</v>
      </c>
      <c r="J411" s="26"/>
      <c r="K411" s="13">
        <v>0</v>
      </c>
      <c r="L411" s="13">
        <v>3</v>
      </c>
      <c r="M411" s="13">
        <v>3</v>
      </c>
      <c r="N411" s="13">
        <f t="shared" si="140"/>
        <v>6</v>
      </c>
      <c r="O411" s="58">
        <v>9</v>
      </c>
      <c r="P411" s="58">
        <v>9</v>
      </c>
      <c r="Q411" s="58">
        <v>9</v>
      </c>
      <c r="R411" s="58">
        <v>9</v>
      </c>
      <c r="S411" s="26"/>
      <c r="T411" s="15">
        <f t="shared" si="141"/>
        <v>0</v>
      </c>
      <c r="U411" s="15">
        <f t="shared" si="141"/>
        <v>390</v>
      </c>
      <c r="V411" s="15">
        <f t="shared" si="130"/>
        <v>390</v>
      </c>
      <c r="W411" s="15">
        <f t="shared" si="142"/>
        <v>780</v>
      </c>
      <c r="X411" s="15">
        <f t="shared" ref="X411:AA456" si="143">O411*F411</f>
        <v>1170</v>
      </c>
      <c r="Y411" s="15">
        <f t="shared" si="143"/>
        <v>1170</v>
      </c>
      <c r="Z411" s="15">
        <f t="shared" si="143"/>
        <v>1170</v>
      </c>
      <c r="AA411" s="29">
        <f t="shared" si="143"/>
        <v>1170</v>
      </c>
    </row>
    <row r="412" spans="1:27" customFormat="1" x14ac:dyDescent="0.25">
      <c r="A412" s="28">
        <v>9015</v>
      </c>
      <c r="B412" s="17" t="s">
        <v>139</v>
      </c>
      <c r="C412" s="123">
        <v>118</v>
      </c>
      <c r="D412" s="124">
        <v>118</v>
      </c>
      <c r="E412" s="124">
        <v>118</v>
      </c>
      <c r="F412" s="124">
        <v>118</v>
      </c>
      <c r="G412" s="124">
        <v>118</v>
      </c>
      <c r="H412" s="124">
        <v>118</v>
      </c>
      <c r="I412" s="124">
        <v>118</v>
      </c>
      <c r="J412" s="26"/>
      <c r="K412" s="13">
        <v>0</v>
      </c>
      <c r="L412" s="13">
        <v>0</v>
      </c>
      <c r="M412" s="13">
        <v>0</v>
      </c>
      <c r="N412" s="13">
        <f t="shared" si="140"/>
        <v>0</v>
      </c>
      <c r="O412" s="14">
        <v>0</v>
      </c>
      <c r="P412" s="14">
        <v>0</v>
      </c>
      <c r="Q412" s="58">
        <v>0</v>
      </c>
      <c r="R412" s="58">
        <v>0</v>
      </c>
      <c r="S412" s="26"/>
      <c r="T412" s="15">
        <f t="shared" si="141"/>
        <v>0</v>
      </c>
      <c r="U412" s="15">
        <f t="shared" si="141"/>
        <v>0</v>
      </c>
      <c r="V412" s="15">
        <f t="shared" si="130"/>
        <v>0</v>
      </c>
      <c r="W412" s="15">
        <f t="shared" si="142"/>
        <v>0</v>
      </c>
      <c r="X412" s="15">
        <f t="shared" si="143"/>
        <v>0</v>
      </c>
      <c r="Y412" s="15">
        <f t="shared" si="143"/>
        <v>0</v>
      </c>
      <c r="Z412" s="15">
        <f t="shared" si="143"/>
        <v>0</v>
      </c>
      <c r="AA412" s="29">
        <f t="shared" si="143"/>
        <v>0</v>
      </c>
    </row>
    <row r="413" spans="1:27" customFormat="1" x14ac:dyDescent="0.25">
      <c r="A413" s="28">
        <v>9016</v>
      </c>
      <c r="B413" s="17" t="s">
        <v>140</v>
      </c>
      <c r="C413" s="123">
        <v>25</v>
      </c>
      <c r="D413" s="124">
        <v>25</v>
      </c>
      <c r="E413" s="124">
        <v>25</v>
      </c>
      <c r="F413" s="124">
        <v>25</v>
      </c>
      <c r="G413" s="124">
        <v>25</v>
      </c>
      <c r="H413" s="124">
        <v>25</v>
      </c>
      <c r="I413" s="124">
        <v>25</v>
      </c>
      <c r="J413" s="26"/>
      <c r="K413" s="13">
        <v>0</v>
      </c>
      <c r="L413" s="13">
        <v>0</v>
      </c>
      <c r="M413" s="13">
        <v>0</v>
      </c>
      <c r="N413" s="13">
        <f t="shared" si="140"/>
        <v>0</v>
      </c>
      <c r="O413" s="14">
        <v>0</v>
      </c>
      <c r="P413" s="14">
        <v>0</v>
      </c>
      <c r="Q413" s="58">
        <v>0</v>
      </c>
      <c r="R413" s="58">
        <v>0</v>
      </c>
      <c r="S413" s="26"/>
      <c r="T413" s="15">
        <f t="shared" si="141"/>
        <v>0</v>
      </c>
      <c r="U413" s="15">
        <f t="shared" si="141"/>
        <v>0</v>
      </c>
      <c r="V413" s="15">
        <f t="shared" si="130"/>
        <v>0</v>
      </c>
      <c r="W413" s="15">
        <f t="shared" si="142"/>
        <v>0</v>
      </c>
      <c r="X413" s="15">
        <f t="shared" si="143"/>
        <v>0</v>
      </c>
      <c r="Y413" s="15">
        <f t="shared" si="143"/>
        <v>0</v>
      </c>
      <c r="Z413" s="15">
        <f t="shared" si="143"/>
        <v>0</v>
      </c>
      <c r="AA413" s="29">
        <f t="shared" si="143"/>
        <v>0</v>
      </c>
    </row>
    <row r="414" spans="1:27" customFormat="1" x14ac:dyDescent="0.25">
      <c r="A414" s="28">
        <v>9017</v>
      </c>
      <c r="B414" s="17" t="s">
        <v>141</v>
      </c>
      <c r="C414" s="123">
        <v>50</v>
      </c>
      <c r="D414" s="124">
        <v>50</v>
      </c>
      <c r="E414" s="124">
        <v>50</v>
      </c>
      <c r="F414" s="124">
        <v>50</v>
      </c>
      <c r="G414" s="124">
        <v>50</v>
      </c>
      <c r="H414" s="124">
        <v>50</v>
      </c>
      <c r="I414" s="124">
        <v>50</v>
      </c>
      <c r="J414" s="26"/>
      <c r="K414" s="13">
        <v>0</v>
      </c>
      <c r="L414" s="13">
        <v>0</v>
      </c>
      <c r="M414" s="13">
        <v>0</v>
      </c>
      <c r="N414" s="13">
        <f t="shared" si="140"/>
        <v>0</v>
      </c>
      <c r="O414" s="14">
        <v>0</v>
      </c>
      <c r="P414" s="14">
        <v>0</v>
      </c>
      <c r="Q414" s="58">
        <v>0</v>
      </c>
      <c r="R414" s="58">
        <v>0</v>
      </c>
      <c r="S414" s="26"/>
      <c r="T414" s="15">
        <f t="shared" si="141"/>
        <v>0</v>
      </c>
      <c r="U414" s="15">
        <f t="shared" si="141"/>
        <v>0</v>
      </c>
      <c r="V414" s="15">
        <f t="shared" si="130"/>
        <v>0</v>
      </c>
      <c r="W414" s="15">
        <f t="shared" si="142"/>
        <v>0</v>
      </c>
      <c r="X414" s="15">
        <f t="shared" si="143"/>
        <v>0</v>
      </c>
      <c r="Y414" s="15">
        <f t="shared" si="143"/>
        <v>0</v>
      </c>
      <c r="Z414" s="15">
        <f t="shared" si="143"/>
        <v>0</v>
      </c>
      <c r="AA414" s="29">
        <f t="shared" si="143"/>
        <v>0</v>
      </c>
    </row>
    <row r="415" spans="1:27" customFormat="1" x14ac:dyDescent="0.25">
      <c r="A415" s="28">
        <v>9018</v>
      </c>
      <c r="B415" s="17" t="s">
        <v>142</v>
      </c>
      <c r="C415" s="123">
        <v>93</v>
      </c>
      <c r="D415" s="124">
        <v>93</v>
      </c>
      <c r="E415" s="124">
        <v>93</v>
      </c>
      <c r="F415" s="124">
        <v>93</v>
      </c>
      <c r="G415" s="124">
        <v>93</v>
      </c>
      <c r="H415" s="124">
        <v>93</v>
      </c>
      <c r="I415" s="124">
        <v>93</v>
      </c>
      <c r="J415" s="26"/>
      <c r="K415" s="13">
        <v>0</v>
      </c>
      <c r="L415" s="13">
        <v>0</v>
      </c>
      <c r="M415" s="13">
        <v>0</v>
      </c>
      <c r="N415" s="13">
        <f t="shared" si="140"/>
        <v>0</v>
      </c>
      <c r="O415" s="14">
        <v>0</v>
      </c>
      <c r="P415" s="14">
        <v>0</v>
      </c>
      <c r="Q415" s="58">
        <v>0</v>
      </c>
      <c r="R415" s="58">
        <v>0</v>
      </c>
      <c r="S415" s="26"/>
      <c r="T415" s="15">
        <f t="shared" si="141"/>
        <v>0</v>
      </c>
      <c r="U415" s="15">
        <f t="shared" si="141"/>
        <v>0</v>
      </c>
      <c r="V415" s="15">
        <f t="shared" si="130"/>
        <v>0</v>
      </c>
      <c r="W415" s="15">
        <f t="shared" si="142"/>
        <v>0</v>
      </c>
      <c r="X415" s="15">
        <f t="shared" si="143"/>
        <v>0</v>
      </c>
      <c r="Y415" s="15">
        <f t="shared" si="143"/>
        <v>0</v>
      </c>
      <c r="Z415" s="15">
        <f t="shared" si="143"/>
        <v>0</v>
      </c>
      <c r="AA415" s="29">
        <f t="shared" si="143"/>
        <v>0</v>
      </c>
    </row>
    <row r="416" spans="1:27" customFormat="1" x14ac:dyDescent="0.25">
      <c r="A416" s="28">
        <v>9019</v>
      </c>
      <c r="B416" s="17" t="s">
        <v>143</v>
      </c>
      <c r="C416" s="123">
        <v>118</v>
      </c>
      <c r="D416" s="124">
        <v>118</v>
      </c>
      <c r="E416" s="124">
        <v>118</v>
      </c>
      <c r="F416" s="124">
        <v>118</v>
      </c>
      <c r="G416" s="124">
        <v>118</v>
      </c>
      <c r="H416" s="124">
        <v>118</v>
      </c>
      <c r="I416" s="332">
        <v>118</v>
      </c>
      <c r="J416" s="26"/>
      <c r="K416" s="13">
        <v>0</v>
      </c>
      <c r="L416" s="13">
        <v>0</v>
      </c>
      <c r="M416" s="13">
        <v>0</v>
      </c>
      <c r="N416" s="13">
        <f t="shared" si="140"/>
        <v>0</v>
      </c>
      <c r="O416" s="58">
        <v>0</v>
      </c>
      <c r="P416" s="58">
        <v>0</v>
      </c>
      <c r="Q416" s="58">
        <v>0</v>
      </c>
      <c r="R416" s="58">
        <v>0</v>
      </c>
      <c r="S416" s="26"/>
      <c r="T416" s="15">
        <f t="shared" si="141"/>
        <v>0</v>
      </c>
      <c r="U416" s="15">
        <f t="shared" si="141"/>
        <v>0</v>
      </c>
      <c r="V416" s="15">
        <f t="shared" si="130"/>
        <v>0</v>
      </c>
      <c r="W416" s="15">
        <f t="shared" si="142"/>
        <v>0</v>
      </c>
      <c r="X416" s="15">
        <f t="shared" si="143"/>
        <v>0</v>
      </c>
      <c r="Y416" s="15">
        <f t="shared" si="143"/>
        <v>0</v>
      </c>
      <c r="Z416" s="15">
        <f t="shared" si="143"/>
        <v>0</v>
      </c>
      <c r="AA416" s="29">
        <f t="shared" si="143"/>
        <v>0</v>
      </c>
    </row>
    <row r="417" spans="1:27" customFormat="1" x14ac:dyDescent="0.25">
      <c r="A417" s="28">
        <v>9020</v>
      </c>
      <c r="B417" s="17" t="s">
        <v>144</v>
      </c>
      <c r="C417" s="123">
        <v>50</v>
      </c>
      <c r="D417" s="124">
        <v>50</v>
      </c>
      <c r="E417" s="124">
        <v>50</v>
      </c>
      <c r="F417" s="124">
        <v>50</v>
      </c>
      <c r="G417" s="124">
        <v>50</v>
      </c>
      <c r="H417" s="124">
        <v>50</v>
      </c>
      <c r="I417" s="124">
        <v>50</v>
      </c>
      <c r="J417" s="26"/>
      <c r="K417" s="13">
        <v>0</v>
      </c>
      <c r="L417" s="13">
        <v>0</v>
      </c>
      <c r="M417" s="13">
        <v>0</v>
      </c>
      <c r="N417" s="13">
        <f t="shared" si="140"/>
        <v>0</v>
      </c>
      <c r="O417" s="58">
        <v>0</v>
      </c>
      <c r="P417" s="58">
        <v>0</v>
      </c>
      <c r="Q417" s="58">
        <v>0</v>
      </c>
      <c r="R417" s="58">
        <v>0</v>
      </c>
      <c r="S417" s="26"/>
      <c r="T417" s="15">
        <f t="shared" si="141"/>
        <v>0</v>
      </c>
      <c r="U417" s="15">
        <f t="shared" si="141"/>
        <v>0</v>
      </c>
      <c r="V417" s="15">
        <f t="shared" si="130"/>
        <v>0</v>
      </c>
      <c r="W417" s="15">
        <f t="shared" si="142"/>
        <v>0</v>
      </c>
      <c r="X417" s="15">
        <f t="shared" si="143"/>
        <v>0</v>
      </c>
      <c r="Y417" s="15">
        <f t="shared" si="143"/>
        <v>0</v>
      </c>
      <c r="Z417" s="15">
        <f t="shared" si="143"/>
        <v>0</v>
      </c>
      <c r="AA417" s="29">
        <f t="shared" si="143"/>
        <v>0</v>
      </c>
    </row>
    <row r="418" spans="1:27" customFormat="1" x14ac:dyDescent="0.25">
      <c r="A418" s="28">
        <v>9014</v>
      </c>
      <c r="B418" s="17" t="s">
        <v>145</v>
      </c>
      <c r="C418" s="123">
        <v>1600</v>
      </c>
      <c r="D418" s="124">
        <v>1600</v>
      </c>
      <c r="E418" s="124">
        <v>1600</v>
      </c>
      <c r="F418" s="124">
        <v>1600</v>
      </c>
      <c r="G418" s="124">
        <v>1600</v>
      </c>
      <c r="H418" s="124">
        <v>1600</v>
      </c>
      <c r="I418" s="124">
        <v>1600</v>
      </c>
      <c r="J418" s="26"/>
      <c r="K418" s="13">
        <v>0</v>
      </c>
      <c r="L418" s="13">
        <v>6</v>
      </c>
      <c r="M418" s="13">
        <v>7</v>
      </c>
      <c r="N418" s="13">
        <f t="shared" si="140"/>
        <v>13</v>
      </c>
      <c r="O418" s="14">
        <v>13</v>
      </c>
      <c r="P418" s="14">
        <v>13</v>
      </c>
      <c r="Q418" s="58">
        <v>13</v>
      </c>
      <c r="R418" s="58">
        <v>13</v>
      </c>
      <c r="S418" s="26"/>
      <c r="T418" s="15">
        <f t="shared" si="141"/>
        <v>0</v>
      </c>
      <c r="U418" s="15">
        <f t="shared" si="141"/>
        <v>9600</v>
      </c>
      <c r="V418" s="15">
        <f t="shared" si="130"/>
        <v>11200</v>
      </c>
      <c r="W418" s="15">
        <f t="shared" si="142"/>
        <v>20800</v>
      </c>
      <c r="X418" s="15">
        <f t="shared" si="143"/>
        <v>20800</v>
      </c>
      <c r="Y418" s="15">
        <f t="shared" si="143"/>
        <v>20800</v>
      </c>
      <c r="Z418" s="15">
        <f t="shared" si="143"/>
        <v>20800</v>
      </c>
      <c r="AA418" s="29">
        <f t="shared" si="143"/>
        <v>20800</v>
      </c>
    </row>
    <row r="419" spans="1:27" customFormat="1" x14ac:dyDescent="0.25">
      <c r="A419" s="28">
        <v>9024</v>
      </c>
      <c r="B419" s="17" t="s">
        <v>146</v>
      </c>
      <c r="C419" s="318" t="s">
        <v>209</v>
      </c>
      <c r="D419" s="321" t="s">
        <v>209</v>
      </c>
      <c r="E419" s="132" t="s">
        <v>209</v>
      </c>
      <c r="F419" s="132" t="s">
        <v>209</v>
      </c>
      <c r="G419" s="132" t="s">
        <v>209</v>
      </c>
      <c r="H419" s="132" t="s">
        <v>209</v>
      </c>
      <c r="I419" s="132" t="s">
        <v>209</v>
      </c>
      <c r="J419" s="26"/>
      <c r="K419" s="118">
        <v>0</v>
      </c>
      <c r="L419" s="118">
        <v>644</v>
      </c>
      <c r="M419" s="118">
        <v>644</v>
      </c>
      <c r="N419" s="118">
        <f t="shared" si="140"/>
        <v>1288</v>
      </c>
      <c r="O419" s="120">
        <v>1287</v>
      </c>
      <c r="P419" s="120">
        <v>1287</v>
      </c>
      <c r="Q419" s="119">
        <v>1287</v>
      </c>
      <c r="R419" s="119">
        <v>1287</v>
      </c>
      <c r="S419" s="26"/>
      <c r="T419" s="15">
        <f>K419</f>
        <v>0</v>
      </c>
      <c r="U419" s="15">
        <f>L419</f>
        <v>644</v>
      </c>
      <c r="V419" s="15">
        <f t="shared" ref="V419" si="144">M419</f>
        <v>644</v>
      </c>
      <c r="W419" s="15">
        <f t="shared" si="142"/>
        <v>1288</v>
      </c>
      <c r="X419" s="15">
        <f>O419</f>
        <v>1287</v>
      </c>
      <c r="Y419" s="15">
        <f>P419</f>
        <v>1287</v>
      </c>
      <c r="Z419" s="15">
        <f>Q419</f>
        <v>1287</v>
      </c>
      <c r="AA419" s="29">
        <f>R419</f>
        <v>1287</v>
      </c>
    </row>
    <row r="420" spans="1:27" customFormat="1" x14ac:dyDescent="0.25">
      <c r="A420" s="30">
        <v>9025</v>
      </c>
      <c r="B420" s="17" t="s">
        <v>133</v>
      </c>
      <c r="C420" s="124">
        <v>100</v>
      </c>
      <c r="D420" s="124">
        <v>100</v>
      </c>
      <c r="E420" s="124">
        <v>100</v>
      </c>
      <c r="F420" s="124">
        <v>100</v>
      </c>
      <c r="G420" s="124">
        <v>100</v>
      </c>
      <c r="H420" s="124">
        <v>100</v>
      </c>
      <c r="I420" s="124">
        <v>100</v>
      </c>
      <c r="J420" s="26"/>
      <c r="K420" s="13">
        <v>10</v>
      </c>
      <c r="L420" s="13">
        <v>288</v>
      </c>
      <c r="M420" s="13">
        <v>302</v>
      </c>
      <c r="N420" s="13">
        <f t="shared" si="140"/>
        <v>600</v>
      </c>
      <c r="O420" s="58">
        <v>600</v>
      </c>
      <c r="P420" s="58">
        <v>600</v>
      </c>
      <c r="Q420" s="58">
        <v>600</v>
      </c>
      <c r="R420" s="58">
        <v>600</v>
      </c>
      <c r="S420" s="26"/>
      <c r="T420" s="15">
        <f t="shared" si="141"/>
        <v>1000</v>
      </c>
      <c r="U420" s="15">
        <f>L420*D420</f>
        <v>28800</v>
      </c>
      <c r="V420" s="15">
        <f t="shared" si="130"/>
        <v>30200</v>
      </c>
      <c r="W420" s="15">
        <f t="shared" si="142"/>
        <v>60000</v>
      </c>
      <c r="X420" s="15">
        <f t="shared" si="143"/>
        <v>60000</v>
      </c>
      <c r="Y420" s="15">
        <f t="shared" si="143"/>
        <v>60000</v>
      </c>
      <c r="Z420" s="15">
        <f t="shared" si="143"/>
        <v>60000</v>
      </c>
      <c r="AA420" s="29">
        <f t="shared" si="143"/>
        <v>60000</v>
      </c>
    </row>
    <row r="421" spans="1:27" customFormat="1" x14ac:dyDescent="0.25">
      <c r="A421" s="31" t="s">
        <v>129</v>
      </c>
      <c r="B421" s="22"/>
      <c r="C421" s="123"/>
      <c r="D421" s="124"/>
      <c r="E421" s="124"/>
      <c r="F421" s="124"/>
      <c r="G421" s="124"/>
      <c r="H421" s="124"/>
      <c r="I421" s="124"/>
      <c r="J421" s="26"/>
      <c r="K421" s="13"/>
      <c r="L421" s="13"/>
      <c r="M421" s="13"/>
      <c r="N421" s="13"/>
      <c r="O421" s="59"/>
      <c r="P421" s="59"/>
      <c r="Q421" s="59"/>
      <c r="R421" s="59"/>
      <c r="S421" s="26"/>
      <c r="T421" s="15">
        <f>SUM(T403:T420)</f>
        <v>17340</v>
      </c>
      <c r="U421" s="15">
        <f>SUM(U403:U420)</f>
        <v>530224</v>
      </c>
      <c r="V421" s="15">
        <f t="shared" ref="V421:AA421" si="145">SUM(V403:V420)</f>
        <v>557764</v>
      </c>
      <c r="W421" s="15">
        <f t="shared" si="145"/>
        <v>1105328</v>
      </c>
      <c r="X421" s="15">
        <f t="shared" si="145"/>
        <v>1141727</v>
      </c>
      <c r="Y421" s="15">
        <f t="shared" si="145"/>
        <v>1177667</v>
      </c>
      <c r="Z421" s="15">
        <f t="shared" si="145"/>
        <v>1213937</v>
      </c>
      <c r="AA421" s="29">
        <f t="shared" si="145"/>
        <v>1250077</v>
      </c>
    </row>
    <row r="422" spans="1:27" customFormat="1" x14ac:dyDescent="0.25">
      <c r="A422" s="36"/>
      <c r="B422" s="22"/>
      <c r="C422" s="123"/>
      <c r="D422" s="124"/>
      <c r="E422" s="124"/>
      <c r="F422" s="124"/>
      <c r="G422" s="124"/>
      <c r="H422" s="124"/>
      <c r="I422" s="124"/>
      <c r="J422" s="26"/>
      <c r="K422" s="13"/>
      <c r="L422" s="13"/>
      <c r="M422" s="13"/>
      <c r="N422" s="13"/>
      <c r="O422" s="14"/>
      <c r="P422" s="14"/>
      <c r="Q422" s="14"/>
      <c r="R422" s="14"/>
      <c r="S422" s="26"/>
      <c r="T422" s="15"/>
      <c r="U422" s="15"/>
      <c r="V422" s="15"/>
      <c r="W422" s="15"/>
      <c r="X422" s="15"/>
      <c r="Y422" s="15"/>
      <c r="Z422" s="15"/>
      <c r="AA422" s="29"/>
    </row>
    <row r="423" spans="1:27" customFormat="1" x14ac:dyDescent="0.25">
      <c r="A423" s="31" t="s">
        <v>6</v>
      </c>
      <c r="B423" s="22"/>
      <c r="C423" s="123"/>
      <c r="D423" s="124"/>
      <c r="E423" s="124"/>
      <c r="F423" s="124"/>
      <c r="G423" s="124"/>
      <c r="H423" s="124"/>
      <c r="I423" s="124"/>
      <c r="J423" s="26"/>
      <c r="K423" s="13"/>
      <c r="L423" s="13"/>
      <c r="M423" s="13"/>
      <c r="N423" s="13"/>
      <c r="O423" s="14"/>
      <c r="P423" s="14"/>
      <c r="Q423" s="14"/>
      <c r="R423" s="14"/>
      <c r="S423" s="26"/>
      <c r="T423" s="15"/>
      <c r="U423" s="15"/>
      <c r="V423" s="15"/>
      <c r="W423" s="15"/>
      <c r="X423" s="15"/>
      <c r="Y423" s="15"/>
      <c r="Z423" s="15"/>
      <c r="AA423" s="29"/>
    </row>
    <row r="424" spans="1:27" customFormat="1" x14ac:dyDescent="0.25">
      <c r="A424" s="30">
        <v>8001</v>
      </c>
      <c r="B424" s="17" t="s">
        <v>147</v>
      </c>
      <c r="C424" s="123">
        <v>3</v>
      </c>
      <c r="D424" s="124">
        <v>3</v>
      </c>
      <c r="E424" s="124">
        <v>3</v>
      </c>
      <c r="F424" s="124">
        <v>3</v>
      </c>
      <c r="G424" s="124">
        <v>3</v>
      </c>
      <c r="H424" s="124">
        <v>3</v>
      </c>
      <c r="I424" s="124">
        <v>3</v>
      </c>
      <c r="J424" s="26"/>
      <c r="K424" s="13">
        <v>2099</v>
      </c>
      <c r="L424" s="13">
        <v>62971</v>
      </c>
      <c r="M424" s="13">
        <v>66119</v>
      </c>
      <c r="N424" s="13">
        <f t="shared" ref="N424:N450" si="146">K424+L424+M424</f>
        <v>131189</v>
      </c>
      <c r="O424" s="58">
        <v>131189</v>
      </c>
      <c r="P424" s="58">
        <v>131189</v>
      </c>
      <c r="Q424" s="58">
        <v>131189</v>
      </c>
      <c r="R424" s="58">
        <v>131189</v>
      </c>
      <c r="S424" s="26"/>
      <c r="T424" s="15">
        <f t="shared" ref="T424:V446" si="147">K424*C424</f>
        <v>6297</v>
      </c>
      <c r="U424" s="15">
        <f t="shared" si="147"/>
        <v>188913</v>
      </c>
      <c r="V424" s="15">
        <f t="shared" si="130"/>
        <v>198357</v>
      </c>
      <c r="W424" s="15">
        <f t="shared" ref="W424:W450" si="148">SUM(T424:V424)</f>
        <v>393567</v>
      </c>
      <c r="X424" s="15">
        <f t="shared" si="143"/>
        <v>393567</v>
      </c>
      <c r="Y424" s="15">
        <f t="shared" si="143"/>
        <v>393567</v>
      </c>
      <c r="Z424" s="15">
        <f t="shared" si="143"/>
        <v>393567</v>
      </c>
      <c r="AA424" s="29">
        <f t="shared" si="143"/>
        <v>393567</v>
      </c>
    </row>
    <row r="425" spans="1:27" customFormat="1" x14ac:dyDescent="0.25">
      <c r="A425" s="28">
        <v>8003</v>
      </c>
      <c r="B425" s="17" t="s">
        <v>148</v>
      </c>
      <c r="C425" s="123">
        <v>15</v>
      </c>
      <c r="D425" s="124">
        <v>15</v>
      </c>
      <c r="E425" s="124">
        <v>15</v>
      </c>
      <c r="F425" s="124">
        <v>15</v>
      </c>
      <c r="G425" s="124">
        <v>15</v>
      </c>
      <c r="H425" s="124">
        <v>15</v>
      </c>
      <c r="I425" s="124">
        <v>15</v>
      </c>
      <c r="J425" s="26"/>
      <c r="K425" s="13">
        <v>6</v>
      </c>
      <c r="L425" s="13">
        <v>171</v>
      </c>
      <c r="M425" s="13">
        <v>180</v>
      </c>
      <c r="N425" s="13">
        <f t="shared" si="146"/>
        <v>357</v>
      </c>
      <c r="O425" s="58">
        <v>357</v>
      </c>
      <c r="P425" s="58">
        <v>357</v>
      </c>
      <c r="Q425" s="58">
        <v>357</v>
      </c>
      <c r="R425" s="58">
        <v>357</v>
      </c>
      <c r="S425" s="26"/>
      <c r="T425" s="15">
        <f t="shared" si="147"/>
        <v>90</v>
      </c>
      <c r="U425" s="15">
        <f t="shared" si="147"/>
        <v>2565</v>
      </c>
      <c r="V425" s="15">
        <f t="shared" si="130"/>
        <v>2700</v>
      </c>
      <c r="W425" s="15">
        <f t="shared" si="148"/>
        <v>5355</v>
      </c>
      <c r="X425" s="15">
        <f t="shared" si="143"/>
        <v>5355</v>
      </c>
      <c r="Y425" s="15">
        <f t="shared" si="143"/>
        <v>5355</v>
      </c>
      <c r="Z425" s="15">
        <f t="shared" si="143"/>
        <v>5355</v>
      </c>
      <c r="AA425" s="29">
        <f t="shared" si="143"/>
        <v>5355</v>
      </c>
    </row>
    <row r="426" spans="1:27" customFormat="1" x14ac:dyDescent="0.25">
      <c r="A426" s="28">
        <v>8004</v>
      </c>
      <c r="B426" s="17" t="s">
        <v>149</v>
      </c>
      <c r="C426" s="123">
        <v>25</v>
      </c>
      <c r="D426" s="124">
        <v>25</v>
      </c>
      <c r="E426" s="124">
        <v>25</v>
      </c>
      <c r="F426" s="124">
        <v>25</v>
      </c>
      <c r="G426" s="124">
        <v>25</v>
      </c>
      <c r="H426" s="124">
        <v>25</v>
      </c>
      <c r="I426" s="124">
        <v>25</v>
      </c>
      <c r="J426" s="26"/>
      <c r="K426" s="13">
        <v>0</v>
      </c>
      <c r="L426" s="13">
        <v>1</v>
      </c>
      <c r="M426" s="13">
        <v>1</v>
      </c>
      <c r="N426" s="13">
        <f t="shared" si="146"/>
        <v>2</v>
      </c>
      <c r="O426" s="58">
        <v>1</v>
      </c>
      <c r="P426" s="58">
        <v>1</v>
      </c>
      <c r="Q426" s="58">
        <v>0</v>
      </c>
      <c r="R426" s="58">
        <v>0</v>
      </c>
      <c r="S426" s="26"/>
      <c r="T426" s="15">
        <f t="shared" si="147"/>
        <v>0</v>
      </c>
      <c r="U426" s="15">
        <f t="shared" si="147"/>
        <v>25</v>
      </c>
      <c r="V426" s="15">
        <f t="shared" si="130"/>
        <v>25</v>
      </c>
      <c r="W426" s="15">
        <f t="shared" si="148"/>
        <v>50</v>
      </c>
      <c r="X426" s="15">
        <f t="shared" si="143"/>
        <v>25</v>
      </c>
      <c r="Y426" s="15">
        <f t="shared" si="143"/>
        <v>25</v>
      </c>
      <c r="Z426" s="15">
        <f t="shared" si="143"/>
        <v>0</v>
      </c>
      <c r="AA426" s="29">
        <f t="shared" si="143"/>
        <v>0</v>
      </c>
    </row>
    <row r="427" spans="1:27" customFormat="1" x14ac:dyDescent="0.25">
      <c r="A427" s="28">
        <v>8005</v>
      </c>
      <c r="B427" s="17" t="s">
        <v>150</v>
      </c>
      <c r="C427" s="123">
        <v>3</v>
      </c>
      <c r="D427" s="124">
        <v>3</v>
      </c>
      <c r="E427" s="124">
        <v>3</v>
      </c>
      <c r="F427" s="124">
        <v>3</v>
      </c>
      <c r="G427" s="124">
        <v>3</v>
      </c>
      <c r="H427" s="124">
        <v>3</v>
      </c>
      <c r="I427" s="124">
        <v>3</v>
      </c>
      <c r="J427" s="26"/>
      <c r="K427" s="13">
        <v>42</v>
      </c>
      <c r="L427" s="13">
        <v>1273</v>
      </c>
      <c r="M427" s="13">
        <v>1337</v>
      </c>
      <c r="N427" s="13">
        <f t="shared" si="146"/>
        <v>2652</v>
      </c>
      <c r="O427" s="58">
        <v>2008</v>
      </c>
      <c r="P427" s="58">
        <v>1520</v>
      </c>
      <c r="Q427" s="58">
        <v>1151</v>
      </c>
      <c r="R427" s="58">
        <v>871</v>
      </c>
      <c r="S427" s="26"/>
      <c r="T427" s="15">
        <f t="shared" si="147"/>
        <v>126</v>
      </c>
      <c r="U427" s="15">
        <f t="shared" si="147"/>
        <v>3819</v>
      </c>
      <c r="V427" s="15">
        <f t="shared" si="130"/>
        <v>4011</v>
      </c>
      <c r="W427" s="15">
        <f t="shared" si="148"/>
        <v>7956</v>
      </c>
      <c r="X427" s="15">
        <f t="shared" si="143"/>
        <v>6024</v>
      </c>
      <c r="Y427" s="15">
        <f t="shared" si="143"/>
        <v>4560</v>
      </c>
      <c r="Z427" s="15">
        <f t="shared" si="143"/>
        <v>3453</v>
      </c>
      <c r="AA427" s="29">
        <f t="shared" si="143"/>
        <v>2613</v>
      </c>
    </row>
    <row r="428" spans="1:27" customFormat="1" x14ac:dyDescent="0.25">
      <c r="A428" s="30">
        <v>8007</v>
      </c>
      <c r="B428" s="17" t="s">
        <v>151</v>
      </c>
      <c r="C428" s="123">
        <v>20</v>
      </c>
      <c r="D428" s="124">
        <v>20</v>
      </c>
      <c r="E428" s="124">
        <v>20</v>
      </c>
      <c r="F428" s="124">
        <v>20</v>
      </c>
      <c r="G428" s="124">
        <v>20</v>
      </c>
      <c r="H428" s="124">
        <v>20</v>
      </c>
      <c r="I428" s="124">
        <v>20</v>
      </c>
      <c r="J428" s="26"/>
      <c r="K428" s="13">
        <v>1861</v>
      </c>
      <c r="L428" s="13">
        <v>55840</v>
      </c>
      <c r="M428" s="13">
        <v>58632</v>
      </c>
      <c r="N428" s="13">
        <f t="shared" si="146"/>
        <v>116333</v>
      </c>
      <c r="O428" s="58">
        <v>122151</v>
      </c>
      <c r="P428" s="58">
        <v>128259</v>
      </c>
      <c r="Q428" s="58">
        <v>134672</v>
      </c>
      <c r="R428" s="58">
        <v>141405</v>
      </c>
      <c r="S428" s="26"/>
      <c r="T428" s="15">
        <f t="shared" si="147"/>
        <v>37220</v>
      </c>
      <c r="U428" s="15">
        <f t="shared" si="147"/>
        <v>1116800</v>
      </c>
      <c r="V428" s="15">
        <f t="shared" si="147"/>
        <v>1172640</v>
      </c>
      <c r="W428" s="15">
        <f t="shared" si="148"/>
        <v>2326660</v>
      </c>
      <c r="X428" s="15">
        <f t="shared" si="143"/>
        <v>2443020</v>
      </c>
      <c r="Y428" s="15">
        <f t="shared" si="143"/>
        <v>2565180</v>
      </c>
      <c r="Z428" s="15">
        <f t="shared" si="143"/>
        <v>2693440</v>
      </c>
      <c r="AA428" s="29">
        <f t="shared" si="143"/>
        <v>2828100</v>
      </c>
    </row>
    <row r="429" spans="1:27" customFormat="1" x14ac:dyDescent="0.25">
      <c r="A429" s="28">
        <v>8008</v>
      </c>
      <c r="B429" s="17" t="s">
        <v>152</v>
      </c>
      <c r="C429" s="123">
        <v>200</v>
      </c>
      <c r="D429" s="124">
        <v>200</v>
      </c>
      <c r="E429" s="124">
        <v>200</v>
      </c>
      <c r="F429" s="124">
        <v>200</v>
      </c>
      <c r="G429" s="124">
        <v>200</v>
      </c>
      <c r="H429" s="124">
        <v>200</v>
      </c>
      <c r="I429" s="124">
        <v>200</v>
      </c>
      <c r="J429" s="26"/>
      <c r="K429" s="13">
        <v>38</v>
      </c>
      <c r="L429" s="13">
        <v>1144</v>
      </c>
      <c r="M429" s="13">
        <v>1202</v>
      </c>
      <c r="N429" s="13">
        <f t="shared" si="146"/>
        <v>2384</v>
      </c>
      <c r="O429" s="58">
        <v>2384</v>
      </c>
      <c r="P429" s="58">
        <v>2384</v>
      </c>
      <c r="Q429" s="58">
        <v>2384</v>
      </c>
      <c r="R429" s="58">
        <v>2384</v>
      </c>
      <c r="S429" s="26"/>
      <c r="T429" s="15">
        <f t="shared" si="147"/>
        <v>7600</v>
      </c>
      <c r="U429" s="15">
        <f t="shared" si="147"/>
        <v>228800</v>
      </c>
      <c r="V429" s="15">
        <f t="shared" si="147"/>
        <v>240400</v>
      </c>
      <c r="W429" s="15">
        <f t="shared" si="148"/>
        <v>476800</v>
      </c>
      <c r="X429" s="15">
        <f t="shared" si="143"/>
        <v>476800</v>
      </c>
      <c r="Y429" s="15">
        <f t="shared" si="143"/>
        <v>476800</v>
      </c>
      <c r="Z429" s="15">
        <f t="shared" si="143"/>
        <v>476800</v>
      </c>
      <c r="AA429" s="29">
        <f t="shared" si="143"/>
        <v>476800</v>
      </c>
    </row>
    <row r="430" spans="1:27" customFormat="1" x14ac:dyDescent="0.25">
      <c r="A430" s="28">
        <v>8009</v>
      </c>
      <c r="B430" s="17" t="s">
        <v>153</v>
      </c>
      <c r="C430" s="123">
        <v>40</v>
      </c>
      <c r="D430" s="124">
        <v>40</v>
      </c>
      <c r="E430" s="124">
        <v>40</v>
      </c>
      <c r="F430" s="124">
        <v>40</v>
      </c>
      <c r="G430" s="124">
        <v>40</v>
      </c>
      <c r="H430" s="124">
        <v>40</v>
      </c>
      <c r="I430" s="124">
        <v>40</v>
      </c>
      <c r="J430" s="26"/>
      <c r="K430" s="13">
        <v>63</v>
      </c>
      <c r="L430" s="13">
        <v>1887</v>
      </c>
      <c r="M430" s="13">
        <v>1982</v>
      </c>
      <c r="N430" s="13">
        <f t="shared" si="146"/>
        <v>3932</v>
      </c>
      <c r="O430" s="14">
        <v>3932</v>
      </c>
      <c r="P430" s="14">
        <v>3932</v>
      </c>
      <c r="Q430" s="14">
        <v>3932</v>
      </c>
      <c r="R430" s="14">
        <v>3932</v>
      </c>
      <c r="S430" s="26"/>
      <c r="T430" s="15">
        <f t="shared" si="147"/>
        <v>2520</v>
      </c>
      <c r="U430" s="15">
        <f t="shared" si="147"/>
        <v>75480</v>
      </c>
      <c r="V430" s="15">
        <f t="shared" si="147"/>
        <v>79280</v>
      </c>
      <c r="W430" s="15">
        <f t="shared" si="148"/>
        <v>157280</v>
      </c>
      <c r="X430" s="15">
        <f t="shared" si="143"/>
        <v>157280</v>
      </c>
      <c r="Y430" s="15">
        <f t="shared" si="143"/>
        <v>157280</v>
      </c>
      <c r="Z430" s="15">
        <f t="shared" si="143"/>
        <v>157280</v>
      </c>
      <c r="AA430" s="29">
        <f t="shared" si="143"/>
        <v>157280</v>
      </c>
    </row>
    <row r="431" spans="1:27" customFormat="1" x14ac:dyDescent="0.25">
      <c r="A431" s="28">
        <v>8010</v>
      </c>
      <c r="B431" s="17" t="s">
        <v>154</v>
      </c>
      <c r="C431" s="123">
        <v>25</v>
      </c>
      <c r="D431" s="124">
        <v>25</v>
      </c>
      <c r="E431" s="124">
        <v>25</v>
      </c>
      <c r="F431" s="124">
        <v>25</v>
      </c>
      <c r="G431" s="124">
        <v>25</v>
      </c>
      <c r="H431" s="124">
        <v>25</v>
      </c>
      <c r="I431" s="124">
        <v>25</v>
      </c>
      <c r="J431" s="26"/>
      <c r="K431" s="13">
        <v>31</v>
      </c>
      <c r="L431" s="13">
        <v>925</v>
      </c>
      <c r="M431" s="13">
        <v>972</v>
      </c>
      <c r="N431" s="13">
        <f t="shared" si="146"/>
        <v>1928</v>
      </c>
      <c r="O431" s="14">
        <v>1928</v>
      </c>
      <c r="P431" s="14">
        <v>1928</v>
      </c>
      <c r="Q431" s="14">
        <v>1928</v>
      </c>
      <c r="R431" s="14">
        <v>1928</v>
      </c>
      <c r="S431" s="26"/>
      <c r="T431" s="15">
        <f t="shared" si="147"/>
        <v>775</v>
      </c>
      <c r="U431" s="15">
        <f t="shared" si="147"/>
        <v>23125</v>
      </c>
      <c r="V431" s="15">
        <f t="shared" si="147"/>
        <v>24300</v>
      </c>
      <c r="W431" s="15">
        <f t="shared" si="148"/>
        <v>48200</v>
      </c>
      <c r="X431" s="15">
        <f t="shared" si="143"/>
        <v>48200</v>
      </c>
      <c r="Y431" s="15">
        <f t="shared" si="143"/>
        <v>48200</v>
      </c>
      <c r="Z431" s="15">
        <f t="shared" si="143"/>
        <v>48200</v>
      </c>
      <c r="AA431" s="29">
        <f t="shared" si="143"/>
        <v>48200</v>
      </c>
    </row>
    <row r="432" spans="1:27" customFormat="1" x14ac:dyDescent="0.25">
      <c r="A432" s="28">
        <v>8011</v>
      </c>
      <c r="B432" s="17" t="s">
        <v>155</v>
      </c>
      <c r="C432" s="123">
        <v>55</v>
      </c>
      <c r="D432" s="124">
        <v>55</v>
      </c>
      <c r="E432" s="124">
        <v>55</v>
      </c>
      <c r="F432" s="124">
        <v>55</v>
      </c>
      <c r="G432" s="124">
        <v>55</v>
      </c>
      <c r="H432" s="124">
        <v>55</v>
      </c>
      <c r="I432" s="124">
        <v>55</v>
      </c>
      <c r="J432" s="26"/>
      <c r="K432" s="13">
        <v>54</v>
      </c>
      <c r="L432" s="13">
        <v>1627</v>
      </c>
      <c r="M432" s="13">
        <v>1708</v>
      </c>
      <c r="N432" s="13">
        <f t="shared" si="146"/>
        <v>3389</v>
      </c>
      <c r="O432" s="14">
        <v>3389</v>
      </c>
      <c r="P432" s="14">
        <v>3389</v>
      </c>
      <c r="Q432" s="14">
        <v>3389</v>
      </c>
      <c r="R432" s="14">
        <v>3389</v>
      </c>
      <c r="S432" s="26"/>
      <c r="T432" s="15">
        <f t="shared" si="147"/>
        <v>2970</v>
      </c>
      <c r="U432" s="15">
        <f t="shared" si="147"/>
        <v>89485</v>
      </c>
      <c r="V432" s="15">
        <f t="shared" si="147"/>
        <v>93940</v>
      </c>
      <c r="W432" s="15">
        <f t="shared" si="148"/>
        <v>186395</v>
      </c>
      <c r="X432" s="15">
        <f t="shared" si="143"/>
        <v>186395</v>
      </c>
      <c r="Y432" s="15">
        <f t="shared" si="143"/>
        <v>186395</v>
      </c>
      <c r="Z432" s="15">
        <f t="shared" si="143"/>
        <v>186395</v>
      </c>
      <c r="AA432" s="29">
        <f t="shared" si="143"/>
        <v>186395</v>
      </c>
    </row>
    <row r="433" spans="1:27" customFormat="1" x14ac:dyDescent="0.25">
      <c r="A433" s="28">
        <v>8012</v>
      </c>
      <c r="B433" s="17" t="s">
        <v>156</v>
      </c>
      <c r="C433" s="123">
        <v>15</v>
      </c>
      <c r="D433" s="124">
        <v>15</v>
      </c>
      <c r="E433" s="124">
        <v>15</v>
      </c>
      <c r="F433" s="124">
        <v>15</v>
      </c>
      <c r="G433" s="124">
        <v>15</v>
      </c>
      <c r="H433" s="124">
        <v>15</v>
      </c>
      <c r="I433" s="124">
        <v>15</v>
      </c>
      <c r="J433" s="26"/>
      <c r="K433" s="13">
        <v>5</v>
      </c>
      <c r="L433" s="13">
        <v>154</v>
      </c>
      <c r="M433" s="13">
        <v>161</v>
      </c>
      <c r="N433" s="13">
        <f t="shared" si="146"/>
        <v>320</v>
      </c>
      <c r="O433" s="14">
        <v>320</v>
      </c>
      <c r="P433" s="14">
        <v>320</v>
      </c>
      <c r="Q433" s="14">
        <v>320</v>
      </c>
      <c r="R433" s="14">
        <v>320</v>
      </c>
      <c r="S433" s="26"/>
      <c r="T433" s="15">
        <f t="shared" si="147"/>
        <v>75</v>
      </c>
      <c r="U433" s="15">
        <f t="shared" si="147"/>
        <v>2310</v>
      </c>
      <c r="V433" s="15">
        <f t="shared" si="147"/>
        <v>2415</v>
      </c>
      <c r="W433" s="15">
        <f t="shared" si="148"/>
        <v>4800</v>
      </c>
      <c r="X433" s="15">
        <f t="shared" si="143"/>
        <v>4800</v>
      </c>
      <c r="Y433" s="15">
        <f t="shared" si="143"/>
        <v>4800</v>
      </c>
      <c r="Z433" s="15">
        <f t="shared" si="143"/>
        <v>4800</v>
      </c>
      <c r="AA433" s="29">
        <f t="shared" si="143"/>
        <v>4800</v>
      </c>
    </row>
    <row r="434" spans="1:27" customFormat="1" x14ac:dyDescent="0.25">
      <c r="A434" s="28">
        <v>8013</v>
      </c>
      <c r="B434" s="17" t="s">
        <v>157</v>
      </c>
      <c r="C434" s="123">
        <v>25</v>
      </c>
      <c r="D434" s="124">
        <v>25</v>
      </c>
      <c r="E434" s="124">
        <v>25</v>
      </c>
      <c r="F434" s="124">
        <v>25</v>
      </c>
      <c r="G434" s="124">
        <v>25</v>
      </c>
      <c r="H434" s="124">
        <v>25</v>
      </c>
      <c r="I434" s="124">
        <v>25</v>
      </c>
      <c r="J434" s="26"/>
      <c r="K434" s="13">
        <v>142</v>
      </c>
      <c r="L434" s="13">
        <v>4250</v>
      </c>
      <c r="M434" s="13">
        <v>4463</v>
      </c>
      <c r="N434" s="13">
        <f t="shared" si="146"/>
        <v>8855</v>
      </c>
      <c r="O434" s="58">
        <v>8696</v>
      </c>
      <c r="P434" s="58">
        <v>8539</v>
      </c>
      <c r="Q434" s="58">
        <v>8386</v>
      </c>
      <c r="R434" s="58">
        <v>8235</v>
      </c>
      <c r="S434" s="26"/>
      <c r="T434" s="15">
        <f t="shared" si="147"/>
        <v>3550</v>
      </c>
      <c r="U434" s="15">
        <f t="shared" si="147"/>
        <v>106250</v>
      </c>
      <c r="V434" s="15">
        <f t="shared" si="147"/>
        <v>111575</v>
      </c>
      <c r="W434" s="15">
        <f t="shared" si="148"/>
        <v>221375</v>
      </c>
      <c r="X434" s="15">
        <f t="shared" si="143"/>
        <v>217400</v>
      </c>
      <c r="Y434" s="15">
        <f t="shared" si="143"/>
        <v>213475</v>
      </c>
      <c r="Z434" s="15">
        <f t="shared" si="143"/>
        <v>209650</v>
      </c>
      <c r="AA434" s="29">
        <f t="shared" si="143"/>
        <v>205875</v>
      </c>
    </row>
    <row r="435" spans="1:27" customFormat="1" x14ac:dyDescent="0.25">
      <c r="A435" s="28">
        <v>8014</v>
      </c>
      <c r="B435" s="17" t="s">
        <v>158</v>
      </c>
      <c r="C435" s="123">
        <v>25</v>
      </c>
      <c r="D435" s="124">
        <v>25</v>
      </c>
      <c r="E435" s="124">
        <v>25</v>
      </c>
      <c r="F435" s="124">
        <v>25</v>
      </c>
      <c r="G435" s="124">
        <v>25</v>
      </c>
      <c r="H435" s="124">
        <v>25</v>
      </c>
      <c r="I435" s="124">
        <v>25</v>
      </c>
      <c r="J435" s="26"/>
      <c r="K435" s="13">
        <v>935</v>
      </c>
      <c r="L435" s="13">
        <v>28053</v>
      </c>
      <c r="M435" s="13">
        <v>29456</v>
      </c>
      <c r="N435" s="13">
        <f t="shared" si="146"/>
        <v>58444</v>
      </c>
      <c r="O435" s="58">
        <v>70125</v>
      </c>
      <c r="P435" s="58">
        <v>84142</v>
      </c>
      <c r="Q435" s="58">
        <v>100960</v>
      </c>
      <c r="R435" s="58">
        <v>121140</v>
      </c>
      <c r="S435" s="26"/>
      <c r="T435" s="15">
        <f t="shared" si="147"/>
        <v>23375</v>
      </c>
      <c r="U435" s="15">
        <f t="shared" si="147"/>
        <v>701325</v>
      </c>
      <c r="V435" s="15">
        <f t="shared" si="147"/>
        <v>736400</v>
      </c>
      <c r="W435" s="15">
        <f t="shared" si="148"/>
        <v>1461100</v>
      </c>
      <c r="X435" s="15">
        <f t="shared" si="143"/>
        <v>1753125</v>
      </c>
      <c r="Y435" s="15">
        <f t="shared" si="143"/>
        <v>2103550</v>
      </c>
      <c r="Z435" s="15">
        <f t="shared" si="143"/>
        <v>2524000</v>
      </c>
      <c r="AA435" s="29">
        <f t="shared" si="143"/>
        <v>3028500</v>
      </c>
    </row>
    <row r="436" spans="1:27" customFormat="1" x14ac:dyDescent="0.25">
      <c r="A436" s="28">
        <v>8015</v>
      </c>
      <c r="B436" s="17" t="s">
        <v>159</v>
      </c>
      <c r="C436" s="123">
        <v>3</v>
      </c>
      <c r="D436" s="124">
        <v>3</v>
      </c>
      <c r="E436" s="124">
        <v>3</v>
      </c>
      <c r="F436" s="124">
        <v>3</v>
      </c>
      <c r="G436" s="124">
        <v>3</v>
      </c>
      <c r="H436" s="124">
        <v>3</v>
      </c>
      <c r="I436" s="124">
        <v>3</v>
      </c>
      <c r="J436" s="26"/>
      <c r="K436" s="13">
        <v>0</v>
      </c>
      <c r="L436" s="13">
        <v>0</v>
      </c>
      <c r="M436" s="13">
        <v>0</v>
      </c>
      <c r="N436" s="13">
        <f t="shared" si="146"/>
        <v>0</v>
      </c>
      <c r="O436" s="58">
        <v>0</v>
      </c>
      <c r="P436" s="58">
        <v>0</v>
      </c>
      <c r="Q436" s="58">
        <v>0</v>
      </c>
      <c r="R436" s="58">
        <v>0</v>
      </c>
      <c r="S436" s="26"/>
      <c r="T436" s="15">
        <f t="shared" si="147"/>
        <v>0</v>
      </c>
      <c r="U436" s="15">
        <f t="shared" si="147"/>
        <v>0</v>
      </c>
      <c r="V436" s="15">
        <f t="shared" si="147"/>
        <v>0</v>
      </c>
      <c r="W436" s="15">
        <f t="shared" si="148"/>
        <v>0</v>
      </c>
      <c r="X436" s="15">
        <f t="shared" si="143"/>
        <v>0</v>
      </c>
      <c r="Y436" s="15">
        <f t="shared" si="143"/>
        <v>0</v>
      </c>
      <c r="Z436" s="15">
        <f t="shared" si="143"/>
        <v>0</v>
      </c>
      <c r="AA436" s="29">
        <f t="shared" si="143"/>
        <v>0</v>
      </c>
    </row>
    <row r="437" spans="1:27" customFormat="1" x14ac:dyDescent="0.25">
      <c r="A437" s="28">
        <v>8017</v>
      </c>
      <c r="B437" s="17" t="s">
        <v>160</v>
      </c>
      <c r="C437" s="123">
        <v>25</v>
      </c>
      <c r="D437" s="124">
        <v>25</v>
      </c>
      <c r="E437" s="124">
        <v>25</v>
      </c>
      <c r="F437" s="124">
        <v>25</v>
      </c>
      <c r="G437" s="124">
        <v>25</v>
      </c>
      <c r="H437" s="124">
        <v>25</v>
      </c>
      <c r="I437" s="124">
        <v>25</v>
      </c>
      <c r="J437" s="26"/>
      <c r="K437" s="13">
        <v>0</v>
      </c>
      <c r="L437" s="13">
        <v>0</v>
      </c>
      <c r="M437" s="13">
        <v>0</v>
      </c>
      <c r="N437" s="13">
        <f t="shared" si="146"/>
        <v>0</v>
      </c>
      <c r="O437" s="58">
        <v>0</v>
      </c>
      <c r="P437" s="58">
        <v>0</v>
      </c>
      <c r="Q437" s="58">
        <v>0</v>
      </c>
      <c r="R437" s="58">
        <v>0</v>
      </c>
      <c r="S437" s="26"/>
      <c r="T437" s="15">
        <f t="shared" si="147"/>
        <v>0</v>
      </c>
      <c r="U437" s="15">
        <f t="shared" si="147"/>
        <v>0</v>
      </c>
      <c r="V437" s="15">
        <f t="shared" si="147"/>
        <v>0</v>
      </c>
      <c r="W437" s="15">
        <f t="shared" si="148"/>
        <v>0</v>
      </c>
      <c r="X437" s="15">
        <f t="shared" si="143"/>
        <v>0</v>
      </c>
      <c r="Y437" s="15">
        <f t="shared" si="143"/>
        <v>0</v>
      </c>
      <c r="Z437" s="15">
        <f t="shared" si="143"/>
        <v>0</v>
      </c>
      <c r="AA437" s="29">
        <f t="shared" si="143"/>
        <v>0</v>
      </c>
    </row>
    <row r="438" spans="1:27" customFormat="1" x14ac:dyDescent="0.25">
      <c r="A438" s="28">
        <v>8020</v>
      </c>
      <c r="B438" s="17" t="s">
        <v>161</v>
      </c>
      <c r="C438" s="123">
        <v>40</v>
      </c>
      <c r="D438" s="124">
        <v>40</v>
      </c>
      <c r="E438" s="124">
        <v>40</v>
      </c>
      <c r="F438" s="124">
        <v>40</v>
      </c>
      <c r="G438" s="124">
        <v>40</v>
      </c>
      <c r="H438" s="124">
        <v>40</v>
      </c>
      <c r="I438" s="124">
        <v>40</v>
      </c>
      <c r="J438" s="26"/>
      <c r="K438" s="13">
        <v>0</v>
      </c>
      <c r="L438" s="13">
        <v>0</v>
      </c>
      <c r="M438" s="13">
        <v>1</v>
      </c>
      <c r="N438" s="13">
        <f t="shared" si="146"/>
        <v>1</v>
      </c>
      <c r="O438" s="58">
        <v>1</v>
      </c>
      <c r="P438" s="58">
        <v>1</v>
      </c>
      <c r="Q438" s="58">
        <v>1</v>
      </c>
      <c r="R438" s="58">
        <v>1</v>
      </c>
      <c r="S438" s="26"/>
      <c r="T438" s="15">
        <f t="shared" si="147"/>
        <v>0</v>
      </c>
      <c r="U438" s="15">
        <f t="shared" si="147"/>
        <v>0</v>
      </c>
      <c r="V438" s="15">
        <f t="shared" si="147"/>
        <v>40</v>
      </c>
      <c r="W438" s="15">
        <f t="shared" si="148"/>
        <v>40</v>
      </c>
      <c r="X438" s="15">
        <f t="shared" si="143"/>
        <v>40</v>
      </c>
      <c r="Y438" s="15">
        <f t="shared" si="143"/>
        <v>40</v>
      </c>
      <c r="Z438" s="15">
        <f t="shared" si="143"/>
        <v>40</v>
      </c>
      <c r="AA438" s="29">
        <f t="shared" si="143"/>
        <v>40</v>
      </c>
    </row>
    <row r="439" spans="1:27" customFormat="1" x14ac:dyDescent="0.25">
      <c r="A439" s="30">
        <v>8021</v>
      </c>
      <c r="B439" s="17" t="s">
        <v>162</v>
      </c>
      <c r="C439" s="123">
        <v>40</v>
      </c>
      <c r="D439" s="124">
        <v>40</v>
      </c>
      <c r="E439" s="124">
        <v>40</v>
      </c>
      <c r="F439" s="124">
        <v>40</v>
      </c>
      <c r="G439" s="124">
        <v>40</v>
      </c>
      <c r="H439" s="124">
        <v>40</v>
      </c>
      <c r="I439" s="124">
        <v>40</v>
      </c>
      <c r="J439" s="26"/>
      <c r="K439" s="13">
        <v>14533</v>
      </c>
      <c r="L439" s="13">
        <v>436000</v>
      </c>
      <c r="M439" s="13">
        <v>457800</v>
      </c>
      <c r="N439" s="13">
        <f t="shared" si="146"/>
        <v>908333</v>
      </c>
      <c r="O439" s="58">
        <v>1017333</v>
      </c>
      <c r="P439" s="58">
        <v>1139413</v>
      </c>
      <c r="Q439" s="58">
        <v>1276143</v>
      </c>
      <c r="R439" s="58">
        <v>1429280</v>
      </c>
      <c r="S439" s="26"/>
      <c r="T439" s="15">
        <f t="shared" si="147"/>
        <v>581320</v>
      </c>
      <c r="U439" s="15">
        <f t="shared" si="147"/>
        <v>17440000</v>
      </c>
      <c r="V439" s="15">
        <f t="shared" si="147"/>
        <v>18312000</v>
      </c>
      <c r="W439" s="15">
        <f t="shared" si="148"/>
        <v>36333320</v>
      </c>
      <c r="X439" s="15">
        <f t="shared" si="143"/>
        <v>40693320</v>
      </c>
      <c r="Y439" s="15">
        <f t="shared" si="143"/>
        <v>45576520</v>
      </c>
      <c r="Z439" s="15">
        <f t="shared" si="143"/>
        <v>51045720</v>
      </c>
      <c r="AA439" s="29">
        <f t="shared" si="143"/>
        <v>57171200</v>
      </c>
    </row>
    <row r="440" spans="1:27" customFormat="1" x14ac:dyDescent="0.25">
      <c r="A440" s="28">
        <v>8023</v>
      </c>
      <c r="B440" s="17" t="s">
        <v>163</v>
      </c>
      <c r="C440" s="123">
        <v>40</v>
      </c>
      <c r="D440" s="124">
        <v>40</v>
      </c>
      <c r="E440" s="124">
        <v>40</v>
      </c>
      <c r="F440" s="124">
        <v>40</v>
      </c>
      <c r="G440" s="124">
        <v>40</v>
      </c>
      <c r="H440" s="124">
        <v>40</v>
      </c>
      <c r="I440" s="124">
        <v>40</v>
      </c>
      <c r="J440" s="26"/>
      <c r="K440" s="13">
        <v>106</v>
      </c>
      <c r="L440" s="13">
        <v>3172</v>
      </c>
      <c r="M440" s="13">
        <v>3330</v>
      </c>
      <c r="N440" s="13">
        <f t="shared" si="146"/>
        <v>6608</v>
      </c>
      <c r="O440" s="58">
        <v>6608</v>
      </c>
      <c r="P440" s="58">
        <v>6608</v>
      </c>
      <c r="Q440" s="58">
        <v>6608</v>
      </c>
      <c r="R440" s="58">
        <v>6608</v>
      </c>
      <c r="S440" s="26"/>
      <c r="T440" s="15">
        <f t="shared" si="147"/>
        <v>4240</v>
      </c>
      <c r="U440" s="15">
        <f t="shared" si="147"/>
        <v>126880</v>
      </c>
      <c r="V440" s="15">
        <f t="shared" si="147"/>
        <v>133200</v>
      </c>
      <c r="W440" s="15">
        <f t="shared" si="148"/>
        <v>264320</v>
      </c>
      <c r="X440" s="15">
        <f>O440*F440</f>
        <v>264320</v>
      </c>
      <c r="Y440" s="15">
        <f t="shared" si="143"/>
        <v>264320</v>
      </c>
      <c r="Z440" s="15">
        <f t="shared" si="143"/>
        <v>264320</v>
      </c>
      <c r="AA440" s="29">
        <f t="shared" si="143"/>
        <v>264320</v>
      </c>
    </row>
    <row r="441" spans="1:27" customFormat="1" x14ac:dyDescent="0.25">
      <c r="A441" s="28">
        <v>8024</v>
      </c>
      <c r="B441" s="17" t="s">
        <v>164</v>
      </c>
      <c r="C441" s="318" t="s">
        <v>209</v>
      </c>
      <c r="D441" s="321" t="s">
        <v>209</v>
      </c>
      <c r="E441" s="132" t="s">
        <v>209</v>
      </c>
      <c r="F441" s="132" t="s">
        <v>209</v>
      </c>
      <c r="G441" s="132" t="s">
        <v>209</v>
      </c>
      <c r="H441" s="132" t="s">
        <v>209</v>
      </c>
      <c r="I441" s="132" t="s">
        <v>209</v>
      </c>
      <c r="J441" s="26"/>
      <c r="K441" s="118">
        <v>0</v>
      </c>
      <c r="L441" s="118">
        <v>31739</v>
      </c>
      <c r="M441" s="118">
        <v>31739</v>
      </c>
      <c r="N441" s="118">
        <f t="shared" si="146"/>
        <v>63478</v>
      </c>
      <c r="O441" s="119">
        <v>63478</v>
      </c>
      <c r="P441" s="119">
        <v>63478</v>
      </c>
      <c r="Q441" s="119">
        <v>63478</v>
      </c>
      <c r="R441" s="119">
        <v>63478</v>
      </c>
      <c r="S441" s="26"/>
      <c r="T441" s="15">
        <f>K441</f>
        <v>0</v>
      </c>
      <c r="U441" s="15">
        <f>L441</f>
        <v>31739</v>
      </c>
      <c r="V441" s="15">
        <f>M441</f>
        <v>31739</v>
      </c>
      <c r="W441" s="15">
        <f t="shared" si="148"/>
        <v>63478</v>
      </c>
      <c r="X441" s="15">
        <f>O441</f>
        <v>63478</v>
      </c>
      <c r="Y441" s="15">
        <f>P441</f>
        <v>63478</v>
      </c>
      <c r="Z441" s="15">
        <f>Q441</f>
        <v>63478</v>
      </c>
      <c r="AA441" s="29">
        <f>R441</f>
        <v>63478</v>
      </c>
    </row>
    <row r="442" spans="1:27" customFormat="1" x14ac:dyDescent="0.25">
      <c r="A442" s="28">
        <v>8027</v>
      </c>
      <c r="B442" s="17" t="s">
        <v>165</v>
      </c>
      <c r="C442" s="123">
        <v>130</v>
      </c>
      <c r="D442" s="124">
        <v>130</v>
      </c>
      <c r="E442" s="124">
        <v>130</v>
      </c>
      <c r="F442" s="124">
        <v>130</v>
      </c>
      <c r="G442" s="124">
        <v>130</v>
      </c>
      <c r="H442" s="124">
        <v>130</v>
      </c>
      <c r="I442" s="124">
        <v>130</v>
      </c>
      <c r="J442" s="26"/>
      <c r="K442" s="13">
        <v>0</v>
      </c>
      <c r="L442" s="13">
        <v>0</v>
      </c>
      <c r="M442" s="13">
        <v>0</v>
      </c>
      <c r="N442" s="13">
        <f t="shared" si="146"/>
        <v>0</v>
      </c>
      <c r="O442" s="58">
        <v>0</v>
      </c>
      <c r="P442" s="58">
        <v>0</v>
      </c>
      <c r="Q442" s="58">
        <v>0</v>
      </c>
      <c r="R442" s="58">
        <v>0</v>
      </c>
      <c r="S442" s="26"/>
      <c r="T442" s="15">
        <f t="shared" si="147"/>
        <v>0</v>
      </c>
      <c r="U442" s="15">
        <f>L442*D442</f>
        <v>0</v>
      </c>
      <c r="V442" s="15">
        <f t="shared" ref="V442" si="149">M442*E442</f>
        <v>0</v>
      </c>
      <c r="W442" s="15">
        <f t="shared" si="148"/>
        <v>0</v>
      </c>
      <c r="X442" s="15">
        <f t="shared" ref="X442:AA442" si="150">O442*F442</f>
        <v>0</v>
      </c>
      <c r="Y442" s="15">
        <f t="shared" si="150"/>
        <v>0</v>
      </c>
      <c r="Z442" s="15">
        <f t="shared" si="150"/>
        <v>0</v>
      </c>
      <c r="AA442" s="29">
        <f t="shared" si="150"/>
        <v>0</v>
      </c>
    </row>
    <row r="443" spans="1:27" customFormat="1" x14ac:dyDescent="0.25">
      <c r="A443" s="28">
        <v>8031</v>
      </c>
      <c r="B443" s="17" t="s">
        <v>279</v>
      </c>
      <c r="C443" s="318" t="s">
        <v>209</v>
      </c>
      <c r="D443" s="321" t="s">
        <v>209</v>
      </c>
      <c r="E443" s="132" t="s">
        <v>209</v>
      </c>
      <c r="F443" s="132" t="s">
        <v>209</v>
      </c>
      <c r="G443" s="132" t="s">
        <v>209</v>
      </c>
      <c r="H443" s="132" t="s">
        <v>209</v>
      </c>
      <c r="I443" s="132" t="s">
        <v>209</v>
      </c>
      <c r="J443" s="26"/>
      <c r="K443" s="118">
        <v>0</v>
      </c>
      <c r="L443" s="118">
        <v>157393</v>
      </c>
      <c r="M443" s="118">
        <v>157393</v>
      </c>
      <c r="N443" s="118">
        <f t="shared" si="146"/>
        <v>314786</v>
      </c>
      <c r="O443" s="119">
        <v>330525</v>
      </c>
      <c r="P443" s="119">
        <v>347051</v>
      </c>
      <c r="Q443" s="119">
        <v>364403</v>
      </c>
      <c r="R443" s="119">
        <v>382623</v>
      </c>
      <c r="S443" s="26"/>
      <c r="T443" s="15">
        <f>K443</f>
        <v>0</v>
      </c>
      <c r="U443" s="15">
        <f>L443</f>
        <v>157393</v>
      </c>
      <c r="V443" s="15">
        <f>M443</f>
        <v>157393</v>
      </c>
      <c r="W443" s="15">
        <f t="shared" si="148"/>
        <v>314786</v>
      </c>
      <c r="X443" s="15">
        <f>O443</f>
        <v>330525</v>
      </c>
      <c r="Y443" s="15">
        <f>P443</f>
        <v>347051</v>
      </c>
      <c r="Z443" s="15">
        <f>Q443</f>
        <v>364403</v>
      </c>
      <c r="AA443" s="29">
        <f>R443</f>
        <v>382623</v>
      </c>
    </row>
    <row r="444" spans="1:27" customFormat="1" x14ac:dyDescent="0.25">
      <c r="A444" s="28">
        <v>8041</v>
      </c>
      <c r="B444" s="17" t="s">
        <v>167</v>
      </c>
      <c r="C444" s="123">
        <v>55</v>
      </c>
      <c r="D444" s="124">
        <v>55</v>
      </c>
      <c r="E444" s="124">
        <v>55</v>
      </c>
      <c r="F444" s="124">
        <v>55</v>
      </c>
      <c r="G444" s="124">
        <v>55</v>
      </c>
      <c r="H444" s="124">
        <v>55</v>
      </c>
      <c r="I444" s="124">
        <v>55</v>
      </c>
      <c r="J444" s="26"/>
      <c r="K444" s="13">
        <v>0</v>
      </c>
      <c r="L444" s="13">
        <v>0</v>
      </c>
      <c r="M444" s="13">
        <v>0</v>
      </c>
      <c r="N444" s="13">
        <f t="shared" si="146"/>
        <v>0</v>
      </c>
      <c r="O444" s="58">
        <v>0</v>
      </c>
      <c r="P444" s="58">
        <v>0</v>
      </c>
      <c r="Q444" s="58">
        <v>0</v>
      </c>
      <c r="R444" s="58">
        <v>0</v>
      </c>
      <c r="S444" s="26"/>
      <c r="T444" s="15">
        <f t="shared" si="147"/>
        <v>0</v>
      </c>
      <c r="U444" s="15">
        <f>L444*D444</f>
        <v>0</v>
      </c>
      <c r="V444" s="15">
        <f t="shared" ref="V444:V446" si="151">M444*E444</f>
        <v>0</v>
      </c>
      <c r="W444" s="15">
        <f t="shared" si="148"/>
        <v>0</v>
      </c>
      <c r="X444" s="15">
        <f t="shared" ref="X444:AA446" si="152">O444*F444</f>
        <v>0</v>
      </c>
      <c r="Y444" s="15">
        <f t="shared" si="152"/>
        <v>0</v>
      </c>
      <c r="Z444" s="15">
        <f t="shared" si="152"/>
        <v>0</v>
      </c>
      <c r="AA444" s="29">
        <f t="shared" si="152"/>
        <v>0</v>
      </c>
    </row>
    <row r="445" spans="1:27" customFormat="1" x14ac:dyDescent="0.25">
      <c r="A445" s="28">
        <v>8042</v>
      </c>
      <c r="B445" s="17" t="s">
        <v>168</v>
      </c>
      <c r="C445" s="123">
        <v>15</v>
      </c>
      <c r="D445" s="124">
        <v>15</v>
      </c>
      <c r="E445" s="124">
        <v>15</v>
      </c>
      <c r="F445" s="124">
        <v>15</v>
      </c>
      <c r="G445" s="124">
        <v>15</v>
      </c>
      <c r="H445" s="124">
        <v>15</v>
      </c>
      <c r="I445" s="124">
        <v>15</v>
      </c>
      <c r="J445" s="26"/>
      <c r="K445" s="13">
        <v>0</v>
      </c>
      <c r="L445" s="13">
        <v>0</v>
      </c>
      <c r="M445" s="13">
        <v>0</v>
      </c>
      <c r="N445" s="13">
        <f t="shared" si="146"/>
        <v>0</v>
      </c>
      <c r="O445" s="58">
        <v>0</v>
      </c>
      <c r="P445" s="58">
        <v>0</v>
      </c>
      <c r="Q445" s="58">
        <v>0</v>
      </c>
      <c r="R445" s="58">
        <v>0</v>
      </c>
      <c r="S445" s="26"/>
      <c r="T445" s="15">
        <f t="shared" si="147"/>
        <v>0</v>
      </c>
      <c r="U445" s="15">
        <f>L445*D445</f>
        <v>0</v>
      </c>
      <c r="V445" s="15">
        <f t="shared" si="151"/>
        <v>0</v>
      </c>
      <c r="W445" s="15">
        <f t="shared" si="148"/>
        <v>0</v>
      </c>
      <c r="X445" s="15">
        <f t="shared" si="152"/>
        <v>0</v>
      </c>
      <c r="Y445" s="15">
        <f t="shared" si="152"/>
        <v>0</v>
      </c>
      <c r="Z445" s="15">
        <f t="shared" si="152"/>
        <v>0</v>
      </c>
      <c r="AA445" s="29">
        <f t="shared" si="152"/>
        <v>0</v>
      </c>
    </row>
    <row r="446" spans="1:27" customFormat="1" x14ac:dyDescent="0.25">
      <c r="A446" s="28">
        <v>8043</v>
      </c>
      <c r="B446" s="17" t="s">
        <v>169</v>
      </c>
      <c r="C446" s="123">
        <v>55</v>
      </c>
      <c r="D446" s="124">
        <v>55</v>
      </c>
      <c r="E446" s="124">
        <v>55</v>
      </c>
      <c r="F446" s="124">
        <v>55</v>
      </c>
      <c r="G446" s="124">
        <v>55</v>
      </c>
      <c r="H446" s="124">
        <v>55</v>
      </c>
      <c r="I446" s="124">
        <v>55</v>
      </c>
      <c r="J446" s="26"/>
      <c r="K446" s="13">
        <v>0</v>
      </c>
      <c r="L446" s="13">
        <v>0</v>
      </c>
      <c r="M446" s="13">
        <v>0</v>
      </c>
      <c r="N446" s="13">
        <f t="shared" si="146"/>
        <v>0</v>
      </c>
      <c r="O446" s="58">
        <v>0</v>
      </c>
      <c r="P446" s="58">
        <v>0</v>
      </c>
      <c r="Q446" s="58">
        <v>0</v>
      </c>
      <c r="R446" s="58">
        <v>0</v>
      </c>
      <c r="S446" s="26"/>
      <c r="T446" s="15">
        <f t="shared" si="147"/>
        <v>0</v>
      </c>
      <c r="U446" s="15">
        <f>L446*D446</f>
        <v>0</v>
      </c>
      <c r="V446" s="15">
        <f t="shared" si="151"/>
        <v>0</v>
      </c>
      <c r="W446" s="15">
        <f t="shared" si="148"/>
        <v>0</v>
      </c>
      <c r="X446" s="15">
        <f t="shared" si="152"/>
        <v>0</v>
      </c>
      <c r="Y446" s="15">
        <f t="shared" si="152"/>
        <v>0</v>
      </c>
      <c r="Z446" s="15">
        <f t="shared" si="152"/>
        <v>0</v>
      </c>
      <c r="AA446" s="29">
        <f t="shared" si="152"/>
        <v>0</v>
      </c>
    </row>
    <row r="447" spans="1:27" customFormat="1" x14ac:dyDescent="0.25">
      <c r="A447" s="28">
        <v>8050</v>
      </c>
      <c r="B447" s="17" t="s">
        <v>170</v>
      </c>
      <c r="C447" s="318" t="s">
        <v>209</v>
      </c>
      <c r="D447" s="321" t="s">
        <v>209</v>
      </c>
      <c r="E447" s="132" t="s">
        <v>209</v>
      </c>
      <c r="F447" s="132" t="s">
        <v>209</v>
      </c>
      <c r="G447" s="132" t="s">
        <v>209</v>
      </c>
      <c r="H447" s="132" t="s">
        <v>209</v>
      </c>
      <c r="I447" s="132" t="s">
        <v>209</v>
      </c>
      <c r="J447" s="26"/>
      <c r="K447" s="118">
        <v>0</v>
      </c>
      <c r="L447" s="118">
        <v>0</v>
      </c>
      <c r="M447" s="118">
        <v>0</v>
      </c>
      <c r="N447" s="118">
        <f t="shared" si="146"/>
        <v>0</v>
      </c>
      <c r="O447" s="119">
        <v>0</v>
      </c>
      <c r="P447" s="119">
        <v>0</v>
      </c>
      <c r="Q447" s="119">
        <v>0</v>
      </c>
      <c r="R447" s="119">
        <v>0</v>
      </c>
      <c r="S447" s="26"/>
      <c r="T447" s="15">
        <f t="shared" ref="T447:V448" si="153">K447</f>
        <v>0</v>
      </c>
      <c r="U447" s="15">
        <f t="shared" si="153"/>
        <v>0</v>
      </c>
      <c r="V447" s="15">
        <f t="shared" si="153"/>
        <v>0</v>
      </c>
      <c r="W447" s="15">
        <f t="shared" si="148"/>
        <v>0</v>
      </c>
      <c r="X447" s="15">
        <f t="shared" ref="X447:AA448" si="154">O447</f>
        <v>0</v>
      </c>
      <c r="Y447" s="15">
        <f t="shared" si="154"/>
        <v>0</v>
      </c>
      <c r="Z447" s="15">
        <f t="shared" si="154"/>
        <v>0</v>
      </c>
      <c r="AA447" s="29">
        <f t="shared" si="154"/>
        <v>0</v>
      </c>
    </row>
    <row r="448" spans="1:27" customFormat="1" x14ac:dyDescent="0.25">
      <c r="A448" s="30">
        <v>8901</v>
      </c>
      <c r="B448" s="17" t="s">
        <v>171</v>
      </c>
      <c r="C448" s="318" t="s">
        <v>209</v>
      </c>
      <c r="D448" s="321" t="s">
        <v>209</v>
      </c>
      <c r="E448" s="132" t="s">
        <v>209</v>
      </c>
      <c r="F448" s="132" t="s">
        <v>209</v>
      </c>
      <c r="G448" s="132" t="s">
        <v>209</v>
      </c>
      <c r="H448" s="132" t="s">
        <v>209</v>
      </c>
      <c r="I448" s="132" t="s">
        <v>209</v>
      </c>
      <c r="J448" s="26"/>
      <c r="K448" s="118">
        <v>0</v>
      </c>
      <c r="L448" s="118">
        <v>158090</v>
      </c>
      <c r="M448" s="118">
        <v>158090</v>
      </c>
      <c r="N448" s="118">
        <f t="shared" si="146"/>
        <v>316180</v>
      </c>
      <c r="O448" s="119">
        <v>297272</v>
      </c>
      <c r="P448" s="119">
        <v>279496</v>
      </c>
      <c r="Q448" s="119">
        <v>262782</v>
      </c>
      <c r="R448" s="119">
        <v>247067</v>
      </c>
      <c r="S448" s="26"/>
      <c r="T448" s="15">
        <f t="shared" si="153"/>
        <v>0</v>
      </c>
      <c r="U448" s="15">
        <f t="shared" si="153"/>
        <v>158090</v>
      </c>
      <c r="V448" s="15">
        <f t="shared" si="153"/>
        <v>158090</v>
      </c>
      <c r="W448" s="15">
        <f t="shared" si="148"/>
        <v>316180</v>
      </c>
      <c r="X448" s="15">
        <f t="shared" si="154"/>
        <v>297272</v>
      </c>
      <c r="Y448" s="15">
        <f t="shared" si="154"/>
        <v>279496</v>
      </c>
      <c r="Z448" s="15">
        <f t="shared" si="154"/>
        <v>262782</v>
      </c>
      <c r="AA448" s="29">
        <f t="shared" si="154"/>
        <v>247067</v>
      </c>
    </row>
    <row r="449" spans="1:27" s="2" customFormat="1" x14ac:dyDescent="0.25">
      <c r="A449" s="30">
        <v>8902</v>
      </c>
      <c r="B449" s="17" t="s">
        <v>172</v>
      </c>
      <c r="C449" s="124">
        <v>0.25</v>
      </c>
      <c r="D449" s="124">
        <v>0.25</v>
      </c>
      <c r="E449" s="124">
        <v>0.25</v>
      </c>
      <c r="F449" s="124">
        <v>0.25</v>
      </c>
      <c r="G449" s="124">
        <v>0.25</v>
      </c>
      <c r="H449" s="124">
        <v>0.25</v>
      </c>
      <c r="I449" s="124">
        <v>0.25</v>
      </c>
      <c r="J449" s="26"/>
      <c r="K449" s="13">
        <v>19388</v>
      </c>
      <c r="L449" s="13">
        <v>581640</v>
      </c>
      <c r="M449" s="13">
        <v>610721</v>
      </c>
      <c r="N449" s="13">
        <f t="shared" si="146"/>
        <v>1211749</v>
      </c>
      <c r="O449" s="58">
        <v>1188968</v>
      </c>
      <c r="P449" s="58">
        <v>1166616</v>
      </c>
      <c r="Q449" s="58">
        <v>1144683</v>
      </c>
      <c r="R449" s="58">
        <v>1123163</v>
      </c>
      <c r="S449" s="26"/>
      <c r="T449" s="15">
        <f t="shared" ref="T449:T450" si="155">K449*C449</f>
        <v>4847</v>
      </c>
      <c r="U449" s="15">
        <f>L449*D449</f>
        <v>145410</v>
      </c>
      <c r="V449" s="15">
        <f t="shared" ref="V449:V456" si="156">M449*E449</f>
        <v>152680.25</v>
      </c>
      <c r="W449" s="15">
        <f t="shared" si="148"/>
        <v>302937.25</v>
      </c>
      <c r="X449" s="15">
        <f t="shared" si="143"/>
        <v>297242</v>
      </c>
      <c r="Y449" s="15">
        <f t="shared" si="143"/>
        <v>291654</v>
      </c>
      <c r="Z449" s="15">
        <f t="shared" si="143"/>
        <v>286170.75</v>
      </c>
      <c r="AA449" s="29">
        <f t="shared" si="143"/>
        <v>280790.75</v>
      </c>
    </row>
    <row r="450" spans="1:27" s="2" customFormat="1" x14ac:dyDescent="0.25">
      <c r="A450" s="30">
        <v>8904</v>
      </c>
      <c r="B450" s="17" t="s">
        <v>173</v>
      </c>
      <c r="C450" s="124">
        <v>50</v>
      </c>
      <c r="D450" s="124">
        <v>50</v>
      </c>
      <c r="E450" s="124">
        <v>50</v>
      </c>
      <c r="F450" s="124">
        <v>50</v>
      </c>
      <c r="G450" s="124">
        <v>50</v>
      </c>
      <c r="H450" s="124">
        <v>50</v>
      </c>
      <c r="I450" s="124">
        <v>50</v>
      </c>
      <c r="J450" s="26"/>
      <c r="K450" s="13">
        <v>1</v>
      </c>
      <c r="L450" s="13">
        <v>22</v>
      </c>
      <c r="M450" s="13">
        <v>23</v>
      </c>
      <c r="N450" s="13">
        <f t="shared" si="146"/>
        <v>46</v>
      </c>
      <c r="O450" s="58">
        <v>44</v>
      </c>
      <c r="P450" s="58">
        <v>43</v>
      </c>
      <c r="Q450" s="58">
        <v>42</v>
      </c>
      <c r="R450" s="58">
        <v>41</v>
      </c>
      <c r="S450" s="26"/>
      <c r="T450" s="15">
        <f t="shared" si="155"/>
        <v>50</v>
      </c>
      <c r="U450" s="15">
        <f>L450*D450</f>
        <v>1100</v>
      </c>
      <c r="V450" s="15">
        <f t="shared" si="156"/>
        <v>1150</v>
      </c>
      <c r="W450" s="15">
        <f t="shared" si="148"/>
        <v>2300</v>
      </c>
      <c r="X450" s="15">
        <f t="shared" si="143"/>
        <v>2200</v>
      </c>
      <c r="Y450" s="15">
        <f t="shared" si="143"/>
        <v>2150</v>
      </c>
      <c r="Z450" s="15">
        <f t="shared" si="143"/>
        <v>2100</v>
      </c>
      <c r="AA450" s="29">
        <f t="shared" si="143"/>
        <v>2050</v>
      </c>
    </row>
    <row r="451" spans="1:27" s="2" customFormat="1" x14ac:dyDescent="0.25">
      <c r="A451" s="31" t="s">
        <v>6</v>
      </c>
      <c r="B451" s="22"/>
      <c r="C451" s="121"/>
      <c r="D451" s="122"/>
      <c r="E451" s="122"/>
      <c r="F451" s="122"/>
      <c r="G451" s="122"/>
      <c r="H451" s="122"/>
      <c r="I451" s="122"/>
      <c r="J451" s="26"/>
      <c r="K451" s="13"/>
      <c r="L451" s="13"/>
      <c r="M451" s="13"/>
      <c r="N451" s="13"/>
      <c r="O451" s="58"/>
      <c r="P451" s="58"/>
      <c r="Q451" s="58"/>
      <c r="R451" s="58"/>
      <c r="S451" s="26"/>
      <c r="T451" s="15">
        <f>SUM(T424:T450)</f>
        <v>675055</v>
      </c>
      <c r="U451" s="15">
        <f>SUM(U424:U450)</f>
        <v>20599509</v>
      </c>
      <c r="V451" s="15">
        <f t="shared" ref="V451:AA451" si="157">SUM(V424:V450)</f>
        <v>21612335.25</v>
      </c>
      <c r="W451" s="15">
        <f t="shared" si="157"/>
        <v>42886899.25</v>
      </c>
      <c r="X451" s="15">
        <f t="shared" si="157"/>
        <v>47640388</v>
      </c>
      <c r="Y451" s="15">
        <f t="shared" si="157"/>
        <v>52983896</v>
      </c>
      <c r="Z451" s="15">
        <f t="shared" si="157"/>
        <v>58991953.75</v>
      </c>
      <c r="AA451" s="29">
        <f t="shared" si="157"/>
        <v>65749053.75</v>
      </c>
    </row>
    <row r="452" spans="1:27" customFormat="1" x14ac:dyDescent="0.25">
      <c r="A452" s="31"/>
      <c r="B452" s="22"/>
      <c r="C452" s="121"/>
      <c r="D452" s="122"/>
      <c r="E452" s="122"/>
      <c r="F452" s="122"/>
      <c r="G452" s="122"/>
      <c r="H452" s="122"/>
      <c r="I452" s="122"/>
      <c r="J452" s="26"/>
      <c r="K452" s="13"/>
      <c r="L452" s="13"/>
      <c r="M452" s="13"/>
      <c r="N452" s="13"/>
      <c r="O452" s="58"/>
      <c r="P452" s="58"/>
      <c r="Q452" s="58"/>
      <c r="R452" s="58"/>
      <c r="S452" s="26"/>
      <c r="T452" s="15"/>
      <c r="U452" s="15"/>
      <c r="V452" s="15"/>
      <c r="W452" s="15"/>
      <c r="X452" s="15"/>
      <c r="Y452" s="15"/>
      <c r="Z452" s="15"/>
      <c r="AA452" s="29"/>
    </row>
    <row r="453" spans="1:27" customFormat="1" x14ac:dyDescent="0.25">
      <c r="A453" s="31" t="s">
        <v>7</v>
      </c>
      <c r="B453" s="22"/>
      <c r="C453" s="121"/>
      <c r="D453" s="122"/>
      <c r="E453" s="122"/>
      <c r="F453" s="122"/>
      <c r="G453" s="122"/>
      <c r="H453" s="122"/>
      <c r="I453" s="122"/>
      <c r="J453" s="26"/>
      <c r="K453" s="13"/>
      <c r="L453" s="13"/>
      <c r="M453" s="13"/>
      <c r="N453" s="13"/>
      <c r="O453" s="58"/>
      <c r="P453" s="58"/>
      <c r="Q453" s="58"/>
      <c r="R453" s="58"/>
      <c r="S453" s="26"/>
      <c r="T453" s="15"/>
      <c r="U453" s="15"/>
      <c r="V453" s="15"/>
      <c r="W453" s="15"/>
      <c r="X453" s="15"/>
      <c r="Y453" s="15"/>
      <c r="Z453" s="15"/>
      <c r="AA453" s="29"/>
    </row>
    <row r="454" spans="1:27" customFormat="1" x14ac:dyDescent="0.25">
      <c r="A454" s="28">
        <v>9101</v>
      </c>
      <c r="B454" s="22" t="s">
        <v>202</v>
      </c>
      <c r="C454" s="123">
        <v>50</v>
      </c>
      <c r="D454" s="124">
        <v>50</v>
      </c>
      <c r="E454" s="124">
        <v>50</v>
      </c>
      <c r="F454" s="124">
        <v>50</v>
      </c>
      <c r="G454" s="124">
        <v>50</v>
      </c>
      <c r="H454" s="124">
        <v>50</v>
      </c>
      <c r="I454" s="124">
        <v>50</v>
      </c>
      <c r="J454" s="26"/>
      <c r="K454" s="13">
        <v>4</v>
      </c>
      <c r="L454" s="13">
        <v>106</v>
      </c>
      <c r="M454" s="13">
        <v>111</v>
      </c>
      <c r="N454" s="13">
        <f t="shared" ref="N454:N457" si="158">K454+L454+M454</f>
        <v>221</v>
      </c>
      <c r="O454" s="58">
        <v>221</v>
      </c>
      <c r="P454" s="58">
        <v>221</v>
      </c>
      <c r="Q454" s="58">
        <v>221</v>
      </c>
      <c r="R454" s="58">
        <v>221</v>
      </c>
      <c r="S454" s="26"/>
      <c r="T454" s="15">
        <f t="shared" ref="T454:T456" si="159">K454*C454</f>
        <v>200</v>
      </c>
      <c r="U454" s="15">
        <f>L454*D454</f>
        <v>5300</v>
      </c>
      <c r="V454" s="15">
        <f t="shared" si="156"/>
        <v>5550</v>
      </c>
      <c r="W454" s="15">
        <f t="shared" ref="W454:W457" si="160">SUM(T454:V454)</f>
        <v>11050</v>
      </c>
      <c r="X454" s="15">
        <f t="shared" si="143"/>
        <v>11050</v>
      </c>
      <c r="Y454" s="15">
        <f t="shared" si="143"/>
        <v>11050</v>
      </c>
      <c r="Z454" s="15">
        <f t="shared" si="143"/>
        <v>11050</v>
      </c>
      <c r="AA454" s="29">
        <f t="shared" si="143"/>
        <v>11050</v>
      </c>
    </row>
    <row r="455" spans="1:27" customFormat="1" x14ac:dyDescent="0.25">
      <c r="A455" s="28">
        <v>9201</v>
      </c>
      <c r="B455" s="22" t="s">
        <v>203</v>
      </c>
      <c r="C455" s="123">
        <v>10</v>
      </c>
      <c r="D455" s="124">
        <v>10</v>
      </c>
      <c r="E455" s="124">
        <v>10</v>
      </c>
      <c r="F455" s="124">
        <v>10</v>
      </c>
      <c r="G455" s="124">
        <v>10</v>
      </c>
      <c r="H455" s="124">
        <v>10</v>
      </c>
      <c r="I455" s="124">
        <v>10</v>
      </c>
      <c r="J455" s="26"/>
      <c r="K455" s="13">
        <v>4</v>
      </c>
      <c r="L455" s="13">
        <v>131</v>
      </c>
      <c r="M455" s="13">
        <v>137</v>
      </c>
      <c r="N455" s="13">
        <f t="shared" si="158"/>
        <v>272</v>
      </c>
      <c r="O455" s="58">
        <v>272</v>
      </c>
      <c r="P455" s="58">
        <v>272</v>
      </c>
      <c r="Q455" s="58">
        <v>272</v>
      </c>
      <c r="R455" s="58">
        <v>272</v>
      </c>
      <c r="S455" s="26"/>
      <c r="T455" s="15">
        <f t="shared" si="159"/>
        <v>40</v>
      </c>
      <c r="U455" s="15">
        <f>L455*D455</f>
        <v>1310</v>
      </c>
      <c r="V455" s="15">
        <f t="shared" si="156"/>
        <v>1370</v>
      </c>
      <c r="W455" s="15">
        <f t="shared" si="160"/>
        <v>2720</v>
      </c>
      <c r="X455" s="15">
        <f t="shared" si="143"/>
        <v>2720</v>
      </c>
      <c r="Y455" s="15">
        <f t="shared" si="143"/>
        <v>2720</v>
      </c>
      <c r="Z455" s="15">
        <f t="shared" si="143"/>
        <v>2720</v>
      </c>
      <c r="AA455" s="29">
        <f t="shared" si="143"/>
        <v>2720</v>
      </c>
    </row>
    <row r="456" spans="1:27" customFormat="1" x14ac:dyDescent="0.25">
      <c r="A456" s="28">
        <v>9202</v>
      </c>
      <c r="B456" s="25" t="s">
        <v>204</v>
      </c>
      <c r="C456" s="123">
        <v>25</v>
      </c>
      <c r="D456" s="124">
        <v>25</v>
      </c>
      <c r="E456" s="124">
        <v>25</v>
      </c>
      <c r="F456" s="124">
        <v>25</v>
      </c>
      <c r="G456" s="124">
        <v>25</v>
      </c>
      <c r="H456" s="124">
        <v>25</v>
      </c>
      <c r="I456" s="124">
        <v>25</v>
      </c>
      <c r="J456" s="26"/>
      <c r="K456" s="13">
        <v>67</v>
      </c>
      <c r="L456" s="13">
        <v>2009</v>
      </c>
      <c r="M456" s="13">
        <v>2109</v>
      </c>
      <c r="N456" s="13">
        <f t="shared" si="158"/>
        <v>4185</v>
      </c>
      <c r="O456" s="58">
        <v>4185</v>
      </c>
      <c r="P456" s="58">
        <v>4185</v>
      </c>
      <c r="Q456" s="58">
        <v>4185</v>
      </c>
      <c r="R456" s="58">
        <v>4185</v>
      </c>
      <c r="S456" s="26"/>
      <c r="T456" s="15">
        <f t="shared" si="159"/>
        <v>1675</v>
      </c>
      <c r="U456" s="15">
        <f>L456*D456</f>
        <v>50225</v>
      </c>
      <c r="V456" s="15">
        <f t="shared" si="156"/>
        <v>52725</v>
      </c>
      <c r="W456" s="15">
        <f t="shared" si="160"/>
        <v>104625</v>
      </c>
      <c r="X456" s="15">
        <f t="shared" si="143"/>
        <v>104625</v>
      </c>
      <c r="Y456" s="15">
        <f t="shared" si="143"/>
        <v>104625</v>
      </c>
      <c r="Z456" s="15">
        <f t="shared" si="143"/>
        <v>104625</v>
      </c>
      <c r="AA456" s="29">
        <f t="shared" si="143"/>
        <v>104625</v>
      </c>
    </row>
    <row r="457" spans="1:27" customFormat="1" x14ac:dyDescent="0.25">
      <c r="A457" s="28">
        <v>9209</v>
      </c>
      <c r="B457" s="25" t="s">
        <v>205</v>
      </c>
      <c r="C457" s="318" t="s">
        <v>209</v>
      </c>
      <c r="D457" s="321" t="s">
        <v>209</v>
      </c>
      <c r="E457" s="132" t="s">
        <v>209</v>
      </c>
      <c r="F457" s="132" t="s">
        <v>209</v>
      </c>
      <c r="G457" s="132" t="s">
        <v>209</v>
      </c>
      <c r="H457" s="132" t="s">
        <v>209</v>
      </c>
      <c r="I457" s="132" t="s">
        <v>209</v>
      </c>
      <c r="J457" s="26"/>
      <c r="K457" s="118">
        <v>0</v>
      </c>
      <c r="L457" s="118">
        <v>148</v>
      </c>
      <c r="M457" s="118">
        <v>148</v>
      </c>
      <c r="N457" s="118">
        <f t="shared" si="158"/>
        <v>296</v>
      </c>
      <c r="O457" s="119">
        <v>295</v>
      </c>
      <c r="P457" s="119">
        <v>295</v>
      </c>
      <c r="Q457" s="119">
        <v>295</v>
      </c>
      <c r="R457" s="119">
        <v>295</v>
      </c>
      <c r="S457" s="26"/>
      <c r="T457" s="15">
        <f>K457</f>
        <v>0</v>
      </c>
      <c r="U457" s="15">
        <f>L457</f>
        <v>148</v>
      </c>
      <c r="V457" s="15">
        <f>M457</f>
        <v>148</v>
      </c>
      <c r="W457" s="15">
        <f t="shared" si="160"/>
        <v>296</v>
      </c>
      <c r="X457" s="15">
        <f>O457</f>
        <v>295</v>
      </c>
      <c r="Y457" s="15">
        <f>P457</f>
        <v>295</v>
      </c>
      <c r="Z457" s="15">
        <f>Q457</f>
        <v>295</v>
      </c>
      <c r="AA457" s="29">
        <f>R457</f>
        <v>295</v>
      </c>
    </row>
    <row r="458" spans="1:27" customFormat="1" x14ac:dyDescent="0.25">
      <c r="A458" s="31" t="s">
        <v>11</v>
      </c>
      <c r="B458" s="25"/>
      <c r="C458" s="12"/>
      <c r="D458" s="333"/>
      <c r="E458" s="12"/>
      <c r="F458" s="12"/>
      <c r="G458" s="12"/>
      <c r="H458" s="12"/>
      <c r="I458" s="12"/>
      <c r="J458" s="26"/>
      <c r="K458" s="13"/>
      <c r="L458" s="13"/>
      <c r="M458" s="13"/>
      <c r="N458" s="13"/>
      <c r="O458" s="14"/>
      <c r="P458" s="14"/>
      <c r="Q458" s="18"/>
      <c r="R458" s="16"/>
      <c r="S458" s="26"/>
      <c r="T458" s="15">
        <f>SUM(T454:T457)</f>
        <v>1915</v>
      </c>
      <c r="U458" s="15">
        <f>SUM(U454:U457)</f>
        <v>56983</v>
      </c>
      <c r="V458" s="15">
        <f t="shared" ref="V458:AA458" si="161">SUM(V454:V457)</f>
        <v>59793</v>
      </c>
      <c r="W458" s="15">
        <f t="shared" si="161"/>
        <v>118691</v>
      </c>
      <c r="X458" s="15">
        <f t="shared" si="161"/>
        <v>118690</v>
      </c>
      <c r="Y458" s="15">
        <f t="shared" si="161"/>
        <v>118690</v>
      </c>
      <c r="Z458" s="15">
        <f t="shared" si="161"/>
        <v>118690</v>
      </c>
      <c r="AA458" s="29">
        <f t="shared" si="161"/>
        <v>118690</v>
      </c>
    </row>
    <row r="459" spans="1:27" customFormat="1" x14ac:dyDescent="0.25">
      <c r="A459" s="38"/>
      <c r="B459" s="39"/>
      <c r="C459" s="12"/>
      <c r="D459" s="12"/>
      <c r="E459" s="12"/>
      <c r="F459" s="12"/>
      <c r="G459" s="12"/>
      <c r="H459" s="12"/>
      <c r="I459" s="12"/>
      <c r="J459" s="26"/>
      <c r="K459" s="13"/>
      <c r="L459" s="13"/>
      <c r="M459" s="13"/>
      <c r="N459" s="13"/>
      <c r="O459" s="14"/>
      <c r="P459" s="14"/>
      <c r="Q459" s="19"/>
      <c r="R459" s="16"/>
      <c r="S459" s="26"/>
      <c r="T459" s="15"/>
      <c r="U459" s="15"/>
      <c r="V459" s="15"/>
      <c r="W459" s="15"/>
      <c r="X459" s="15"/>
      <c r="Y459" s="15"/>
      <c r="Z459" s="15"/>
      <c r="AA459" s="29"/>
    </row>
    <row r="460" spans="1:27" customFormat="1" ht="12.6" thickBot="1" x14ac:dyDescent="0.3">
      <c r="A460" s="43" t="s">
        <v>8</v>
      </c>
      <c r="B460" s="44"/>
      <c r="C460" s="32"/>
      <c r="D460" s="32"/>
      <c r="E460" s="32"/>
      <c r="F460" s="32"/>
      <c r="G460" s="32"/>
      <c r="H460" s="32"/>
      <c r="I460" s="32"/>
      <c r="J460" s="67"/>
      <c r="K460" s="33"/>
      <c r="L460" s="33"/>
      <c r="M460" s="33"/>
      <c r="N460" s="33"/>
      <c r="O460" s="34"/>
      <c r="P460" s="34"/>
      <c r="Q460" s="45"/>
      <c r="R460" s="37"/>
      <c r="S460" s="67"/>
      <c r="T460" s="35">
        <f t="shared" ref="T460:AA460" si="162">T111+T134+T142+T177+T202+T228+T246+T327+T400+T421+T451+T458</f>
        <v>105037020</v>
      </c>
      <c r="U460" s="35">
        <f t="shared" si="162"/>
        <v>1560342723</v>
      </c>
      <c r="V460" s="35">
        <f t="shared" si="162"/>
        <v>765098140.25</v>
      </c>
      <c r="W460" s="35">
        <f t="shared" si="162"/>
        <v>2430477883.25</v>
      </c>
      <c r="X460" s="35">
        <f t="shared" si="162"/>
        <v>2690210897</v>
      </c>
      <c r="Y460" s="35">
        <f t="shared" si="162"/>
        <v>2807974182</v>
      </c>
      <c r="Z460" s="35">
        <f t="shared" si="162"/>
        <v>2903219939.75</v>
      </c>
      <c r="AA460" s="40">
        <f t="shared" si="162"/>
        <v>2886842018.75</v>
      </c>
    </row>
    <row r="461" spans="1:27" customFormat="1" x14ac:dyDescent="0.25">
      <c r="A461" s="42"/>
      <c r="B461" s="5"/>
      <c r="C461" s="6"/>
      <c r="D461" s="6"/>
      <c r="E461" s="6"/>
      <c r="F461" s="6"/>
      <c r="G461" s="6"/>
      <c r="H461" s="6"/>
      <c r="M461" s="7"/>
      <c r="N461" s="7"/>
      <c r="O461" s="8"/>
      <c r="P461" s="8"/>
      <c r="Q461" s="11"/>
      <c r="R461" s="10"/>
      <c r="S461" s="2"/>
      <c r="T461" s="9"/>
      <c r="U461" s="9"/>
      <c r="V461" s="9"/>
      <c r="W461" s="9"/>
      <c r="X461" s="9"/>
      <c r="Y461" s="9"/>
      <c r="Z461" s="9"/>
      <c r="AA461" s="9"/>
    </row>
    <row r="462" spans="1:27" customFormat="1" ht="52.8" customHeight="1" x14ac:dyDescent="0.25">
      <c r="A462" s="334" t="s">
        <v>305</v>
      </c>
      <c r="B462" s="141"/>
      <c r="C462" s="141"/>
      <c r="D462" s="141"/>
      <c r="E462" s="141"/>
      <c r="F462" s="141"/>
      <c r="G462" s="141"/>
      <c r="H462" s="141"/>
      <c r="I462" s="141"/>
      <c r="J462" s="141"/>
      <c r="K462" s="141"/>
      <c r="L462" s="141"/>
      <c r="M462" s="141"/>
      <c r="N462" s="141"/>
      <c r="O462" s="141"/>
      <c r="P462" s="141"/>
      <c r="Q462" s="141"/>
      <c r="R462" s="141"/>
      <c r="S462" s="141"/>
      <c r="T462" s="141"/>
      <c r="U462" s="141"/>
      <c r="V462" s="141"/>
      <c r="W462" s="141"/>
      <c r="X462" s="141"/>
      <c r="Y462" s="141"/>
      <c r="Z462" s="141"/>
      <c r="AA462" s="141"/>
    </row>
    <row r="463" spans="1:27" customFormat="1" ht="12" customHeight="1" x14ac:dyDescent="0.25">
      <c r="A463" s="335"/>
      <c r="B463" s="335"/>
      <c r="C463" s="335"/>
      <c r="D463" s="335"/>
      <c r="E463" s="335"/>
      <c r="F463" s="335"/>
      <c r="G463" s="335"/>
      <c r="H463" s="335"/>
      <c r="I463" s="335"/>
      <c r="J463" s="335"/>
      <c r="K463" s="2"/>
      <c r="L463" s="2"/>
      <c r="M463" s="2"/>
      <c r="N463" s="2"/>
      <c r="O463" s="2"/>
      <c r="P463" s="2"/>
      <c r="Q463" s="2"/>
      <c r="R463" s="2"/>
      <c r="S463" s="335"/>
      <c r="T463" s="335"/>
      <c r="U463" s="335"/>
      <c r="V463" s="335"/>
      <c r="W463" s="335"/>
      <c r="X463" s="335"/>
      <c r="Y463" s="335"/>
      <c r="Z463" s="335"/>
      <c r="AA463" s="335"/>
    </row>
    <row r="464" spans="1:27" customFormat="1" x14ac:dyDescent="0.25">
      <c r="B464" s="2"/>
      <c r="C464" s="1"/>
      <c r="D464" s="1"/>
      <c r="E464" s="1"/>
      <c r="F464" s="1"/>
      <c r="G464" s="1"/>
      <c r="H464" s="1"/>
      <c r="M464" s="2"/>
      <c r="N464" s="2"/>
      <c r="O464" s="2"/>
      <c r="P464" s="2"/>
      <c r="Q464" s="1"/>
      <c r="R464" s="1"/>
      <c r="S464" s="2"/>
    </row>
    <row r="465" spans="1:27" customFormat="1" x14ac:dyDescent="0.25">
      <c r="A465" s="50"/>
      <c r="B465" s="4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4"/>
      <c r="U465" s="4"/>
      <c r="V465" s="4"/>
      <c r="W465" s="4"/>
      <c r="X465" s="4"/>
      <c r="Y465" s="4"/>
      <c r="Z465" s="4"/>
      <c r="AA465" s="4"/>
    </row>
  </sheetData>
  <pageMargins left="0.7" right="0.7" top="0.75" bottom="0.75" header="0.3" footer="0.3"/>
  <pageSetup paperSize="17" scale="61" fitToHeight="0" orientation="landscape" r:id="rId1"/>
  <headerFooter>
    <oddHeader xml:space="preserve">&amp;C&amp;"-,Bold"&amp;14USPTO Section 10 Fee Setting - Aggregate Revenue Estimates
Alternative 5:  Retain Current Fees (Baseline or Status Quo) </oddHeader>
    <oddFooter>&amp;C&amp;"-,Regular"&amp;11Page &amp;P of &amp;N</oddFooter>
  </headerFooter>
  <rowBreaks count="6" manualBreakCount="6">
    <brk id="74" max="26" man="1"/>
    <brk id="142" max="26" man="1"/>
    <brk id="215" max="26" man="1"/>
    <brk id="278" max="26" man="1"/>
    <brk id="327" max="26" man="1"/>
    <brk id="400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F8F28-4328-4DB2-9C97-013D78B86660}">
  <sheetPr>
    <pageSetUpPr fitToPage="1"/>
  </sheetPr>
  <dimension ref="A1:AF470"/>
  <sheetViews>
    <sheetView zoomScale="110" zoomScaleNormal="110" zoomScaleSheetLayoutView="55" zoomScalePageLayoutView="40" workbookViewId="0">
      <selection activeCell="A469" sqref="A469:AF470"/>
    </sheetView>
  </sheetViews>
  <sheetFormatPr defaultRowHeight="14.4" x14ac:dyDescent="0.3"/>
  <cols>
    <col min="1" max="1" width="9.375" style="148" customWidth="1"/>
    <col min="2" max="2" width="52.625" style="148" customWidth="1"/>
    <col min="3" max="6" width="11.25" style="148" customWidth="1"/>
    <col min="7" max="9" width="11.125" style="148" customWidth="1"/>
    <col min="10" max="10" width="11.25" style="148" customWidth="1"/>
    <col min="11" max="11" width="0.75" style="148" customWidth="1"/>
    <col min="12" max="21" width="12.75" style="148" customWidth="1"/>
    <col min="22" max="22" width="0.75" style="148" customWidth="1"/>
    <col min="23" max="23" width="17.125" style="246" customWidth="1"/>
    <col min="24" max="25" width="17.125" style="148" customWidth="1"/>
    <col min="26" max="26" width="17.25" style="148" customWidth="1"/>
    <col min="27" max="27" width="17.125" style="148" customWidth="1"/>
    <col min="28" max="29" width="17.25" style="148" customWidth="1"/>
    <col min="30" max="30" width="17.125" style="303" customWidth="1"/>
    <col min="31" max="32" width="17.25" style="148" customWidth="1"/>
    <col min="33" max="16384" width="9" style="148"/>
  </cols>
  <sheetData>
    <row r="1" spans="1:32" ht="68.400000000000006" customHeight="1" x14ac:dyDescent="0.3">
      <c r="A1" s="142" t="s">
        <v>241</v>
      </c>
      <c r="B1" s="143" t="s">
        <v>217</v>
      </c>
      <c r="C1" s="144" t="s">
        <v>242</v>
      </c>
      <c r="D1" s="144" t="s">
        <v>243</v>
      </c>
      <c r="E1" s="144" t="s">
        <v>244</v>
      </c>
      <c r="F1" s="144" t="s">
        <v>245</v>
      </c>
      <c r="G1" s="144" t="s">
        <v>246</v>
      </c>
      <c r="H1" s="144" t="s">
        <v>247</v>
      </c>
      <c r="I1" s="144" t="s">
        <v>248</v>
      </c>
      <c r="J1" s="144" t="s">
        <v>249</v>
      </c>
      <c r="K1" s="145"/>
      <c r="L1" s="146" t="s">
        <v>250</v>
      </c>
      <c r="M1" s="146" t="s">
        <v>251</v>
      </c>
      <c r="N1" s="146" t="s">
        <v>252</v>
      </c>
      <c r="O1" s="146" t="s">
        <v>253</v>
      </c>
      <c r="P1" s="146" t="s">
        <v>254</v>
      </c>
      <c r="Q1" s="146" t="s">
        <v>255</v>
      </c>
      <c r="R1" s="146" t="s">
        <v>256</v>
      </c>
      <c r="S1" s="146" t="s">
        <v>257</v>
      </c>
      <c r="T1" s="146" t="s">
        <v>258</v>
      </c>
      <c r="U1" s="146" t="s">
        <v>259</v>
      </c>
      <c r="V1" s="145"/>
      <c r="W1" s="144" t="s">
        <v>260</v>
      </c>
      <c r="X1" s="144" t="s">
        <v>261</v>
      </c>
      <c r="Y1" s="144" t="s">
        <v>262</v>
      </c>
      <c r="Z1" s="144" t="s">
        <v>263</v>
      </c>
      <c r="AA1" s="144" t="s">
        <v>264</v>
      </c>
      <c r="AB1" s="144" t="s">
        <v>265</v>
      </c>
      <c r="AC1" s="144" t="s">
        <v>266</v>
      </c>
      <c r="AD1" s="144" t="s">
        <v>267</v>
      </c>
      <c r="AE1" s="144" t="s">
        <v>268</v>
      </c>
      <c r="AF1" s="147" t="s">
        <v>269</v>
      </c>
    </row>
    <row r="2" spans="1:32" ht="3" customHeight="1" thickBot="1" x14ac:dyDescent="0.35">
      <c r="A2" s="149" t="s">
        <v>12</v>
      </c>
      <c r="B2" s="150" t="s">
        <v>12</v>
      </c>
      <c r="C2" s="150" t="s">
        <v>12</v>
      </c>
      <c r="D2" s="150" t="s">
        <v>12</v>
      </c>
      <c r="E2" s="150" t="s">
        <v>12</v>
      </c>
      <c r="F2" s="150"/>
      <c r="G2" s="150" t="s">
        <v>12</v>
      </c>
      <c r="H2" s="150" t="s">
        <v>12</v>
      </c>
      <c r="I2" s="150"/>
      <c r="J2" s="150"/>
      <c r="K2" s="151"/>
      <c r="L2" s="150" t="s">
        <v>12</v>
      </c>
      <c r="M2" s="150" t="s">
        <v>12</v>
      </c>
      <c r="N2" s="150"/>
      <c r="O2" s="150" t="s">
        <v>12</v>
      </c>
      <c r="P2" s="150" t="s">
        <v>12</v>
      </c>
      <c r="Q2" s="150" t="s">
        <v>12</v>
      </c>
      <c r="R2" s="150" t="s">
        <v>12</v>
      </c>
      <c r="S2" s="150" t="s">
        <v>12</v>
      </c>
      <c r="T2" s="150"/>
      <c r="U2" s="150"/>
      <c r="V2" s="151"/>
      <c r="W2" s="150"/>
      <c r="X2" s="150" t="s">
        <v>12</v>
      </c>
      <c r="Y2" s="150" t="s">
        <v>12</v>
      </c>
      <c r="Z2" s="150" t="s">
        <v>12</v>
      </c>
      <c r="AA2" s="150" t="s">
        <v>12</v>
      </c>
      <c r="AB2" s="150" t="s">
        <v>12</v>
      </c>
      <c r="AC2" s="150" t="s">
        <v>12</v>
      </c>
      <c r="AD2" s="150" t="s">
        <v>12</v>
      </c>
      <c r="AE2" s="150" t="s">
        <v>12</v>
      </c>
      <c r="AF2" s="152" t="s">
        <v>12</v>
      </c>
    </row>
    <row r="3" spans="1:32" x14ac:dyDescent="0.3">
      <c r="A3" s="153" t="s">
        <v>13</v>
      </c>
      <c r="B3" s="154"/>
      <c r="C3" s="155"/>
      <c r="D3" s="155"/>
      <c r="E3" s="155"/>
      <c r="F3" s="155"/>
      <c r="G3" s="155"/>
      <c r="H3" s="155"/>
      <c r="I3" s="155"/>
      <c r="J3" s="155"/>
      <c r="K3" s="156"/>
      <c r="L3" s="157"/>
      <c r="M3" s="157"/>
      <c r="N3" s="157"/>
      <c r="O3" s="157"/>
      <c r="P3" s="158"/>
      <c r="Q3" s="158"/>
      <c r="R3" s="157"/>
      <c r="S3" s="157"/>
      <c r="T3" s="157"/>
      <c r="U3" s="157"/>
      <c r="V3" s="156"/>
      <c r="W3" s="157"/>
      <c r="X3" s="157"/>
      <c r="Y3" s="157"/>
      <c r="Z3" s="157"/>
      <c r="AA3" s="157"/>
      <c r="AB3" s="157"/>
      <c r="AC3" s="157"/>
      <c r="AD3" s="159"/>
      <c r="AE3" s="157"/>
      <c r="AF3" s="160"/>
    </row>
    <row r="4" spans="1:32" x14ac:dyDescent="0.3">
      <c r="A4" s="161">
        <v>1011</v>
      </c>
      <c r="B4" s="162" t="s">
        <v>14</v>
      </c>
      <c r="C4" s="163">
        <v>380</v>
      </c>
      <c r="D4" s="163">
        <v>390</v>
      </c>
      <c r="E4" s="163">
        <v>240</v>
      </c>
      <c r="F4" s="164">
        <v>240</v>
      </c>
      <c r="G4" s="164">
        <v>240</v>
      </c>
      <c r="H4" s="164">
        <v>240</v>
      </c>
      <c r="I4" s="164">
        <v>240</v>
      </c>
      <c r="J4" s="164">
        <v>240</v>
      </c>
      <c r="K4" s="156"/>
      <c r="L4" s="165">
        <v>7312</v>
      </c>
      <c r="M4" s="165">
        <v>142983</v>
      </c>
      <c r="N4" s="165">
        <v>52806</v>
      </c>
      <c r="O4" s="165">
        <f>SUM(L4:N4)</f>
        <v>203101</v>
      </c>
      <c r="P4" s="166">
        <v>45481</v>
      </c>
      <c r="Q4" s="166">
        <v>144023</v>
      </c>
      <c r="R4" s="167">
        <f>SUM(P4:Q4)</f>
        <v>189504</v>
      </c>
      <c r="S4" s="167">
        <v>175614</v>
      </c>
      <c r="T4" s="167">
        <v>184423</v>
      </c>
      <c r="U4" s="167">
        <v>193673</v>
      </c>
      <c r="V4" s="156"/>
      <c r="W4" s="168">
        <f>L4*C4</f>
        <v>2778560</v>
      </c>
      <c r="X4" s="168">
        <f t="shared" ref="X4:Y36" si="0">M4*D4</f>
        <v>55763370</v>
      </c>
      <c r="Y4" s="168">
        <f t="shared" si="0"/>
        <v>12673440</v>
      </c>
      <c r="Z4" s="168">
        <f>SUM(W4:Y4)</f>
        <v>71215370</v>
      </c>
      <c r="AA4" s="168">
        <f t="shared" ref="AA4:AB36" si="1">P4*F4</f>
        <v>10915440</v>
      </c>
      <c r="AB4" s="168">
        <f t="shared" si="1"/>
        <v>34565520</v>
      </c>
      <c r="AC4" s="168">
        <f t="shared" ref="AC4:AC36" si="2">SUM(AA4:AB4)</f>
        <v>45480960</v>
      </c>
      <c r="AD4" s="169">
        <f>H4*S4</f>
        <v>42147360</v>
      </c>
      <c r="AE4" s="169">
        <f>I4*T4</f>
        <v>44261520</v>
      </c>
      <c r="AF4" s="170">
        <f>J4*U4</f>
        <v>46481520</v>
      </c>
    </row>
    <row r="5" spans="1:32" x14ac:dyDescent="0.3">
      <c r="A5" s="161">
        <v>1111</v>
      </c>
      <c r="B5" s="162" t="s">
        <v>15</v>
      </c>
      <c r="C5" s="163">
        <v>620</v>
      </c>
      <c r="D5" s="163">
        <v>620</v>
      </c>
      <c r="E5" s="163">
        <v>1700</v>
      </c>
      <c r="F5" s="164">
        <v>1700</v>
      </c>
      <c r="G5" s="164">
        <v>1700</v>
      </c>
      <c r="H5" s="164">
        <v>1700</v>
      </c>
      <c r="I5" s="164">
        <v>1700</v>
      </c>
      <c r="J5" s="164">
        <v>1700</v>
      </c>
      <c r="K5" s="156"/>
      <c r="L5" s="165">
        <v>7261</v>
      </c>
      <c r="M5" s="165">
        <v>141987</v>
      </c>
      <c r="N5" s="165">
        <v>52438</v>
      </c>
      <c r="O5" s="165">
        <f t="shared" ref="O5:O36" si="3">SUM(L5:N5)</f>
        <v>201686</v>
      </c>
      <c r="P5" s="166">
        <v>45164</v>
      </c>
      <c r="Q5" s="166">
        <v>143019</v>
      </c>
      <c r="R5" s="167">
        <f t="shared" ref="R5:R36" si="4">SUM(P5:Q5)</f>
        <v>188183</v>
      </c>
      <c r="S5" s="167">
        <v>174390</v>
      </c>
      <c r="T5" s="167">
        <v>183137</v>
      </c>
      <c r="U5" s="167">
        <v>192323</v>
      </c>
      <c r="V5" s="156"/>
      <c r="W5" s="168">
        <f t="shared" ref="W5:W36" si="5">L5*C5</f>
        <v>4501820</v>
      </c>
      <c r="X5" s="168">
        <f t="shared" si="0"/>
        <v>88031940</v>
      </c>
      <c r="Y5" s="168">
        <f t="shared" si="0"/>
        <v>89144600</v>
      </c>
      <c r="Z5" s="168">
        <f t="shared" ref="Z5:Z36" si="6">SUM(W5:Y5)</f>
        <v>181678360</v>
      </c>
      <c r="AA5" s="168">
        <f t="shared" si="1"/>
        <v>76778800</v>
      </c>
      <c r="AB5" s="168">
        <f t="shared" si="1"/>
        <v>243132300</v>
      </c>
      <c r="AC5" s="168">
        <f t="shared" si="2"/>
        <v>319911100</v>
      </c>
      <c r="AD5" s="169">
        <f t="shared" ref="AD5:AF36" si="7">H5*S5</f>
        <v>296463000</v>
      </c>
      <c r="AE5" s="169">
        <f t="shared" si="7"/>
        <v>311332900</v>
      </c>
      <c r="AF5" s="170">
        <f t="shared" si="7"/>
        <v>326949100</v>
      </c>
    </row>
    <row r="6" spans="1:32" x14ac:dyDescent="0.3">
      <c r="A6" s="161">
        <v>1311</v>
      </c>
      <c r="B6" s="162" t="s">
        <v>16</v>
      </c>
      <c r="C6" s="163">
        <v>250</v>
      </c>
      <c r="D6" s="163">
        <v>250</v>
      </c>
      <c r="E6" s="163">
        <v>1980</v>
      </c>
      <c r="F6" s="164">
        <v>1980</v>
      </c>
      <c r="G6" s="164">
        <v>1980</v>
      </c>
      <c r="H6" s="164">
        <v>1980</v>
      </c>
      <c r="I6" s="164">
        <v>1980</v>
      </c>
      <c r="J6" s="164">
        <v>1980</v>
      </c>
      <c r="K6" s="156"/>
      <c r="L6" s="165">
        <v>7308</v>
      </c>
      <c r="M6" s="165">
        <v>142912</v>
      </c>
      <c r="N6" s="165">
        <v>52780</v>
      </c>
      <c r="O6" s="165">
        <f t="shared" si="3"/>
        <v>203000</v>
      </c>
      <c r="P6" s="166">
        <v>45458</v>
      </c>
      <c r="Q6" s="166">
        <v>143951</v>
      </c>
      <c r="R6" s="167">
        <f t="shared" si="4"/>
        <v>189409</v>
      </c>
      <c r="S6" s="167">
        <v>175526</v>
      </c>
      <c r="T6" s="167">
        <v>184330</v>
      </c>
      <c r="U6" s="167">
        <v>193576</v>
      </c>
      <c r="V6" s="156"/>
      <c r="W6" s="168">
        <f t="shared" si="5"/>
        <v>1827000</v>
      </c>
      <c r="X6" s="168">
        <f t="shared" si="0"/>
        <v>35728000</v>
      </c>
      <c r="Y6" s="168">
        <f t="shared" si="0"/>
        <v>104504400</v>
      </c>
      <c r="Z6" s="168">
        <f t="shared" si="6"/>
        <v>142059400</v>
      </c>
      <c r="AA6" s="168">
        <f t="shared" si="1"/>
        <v>90006840</v>
      </c>
      <c r="AB6" s="168">
        <f t="shared" si="1"/>
        <v>285022980</v>
      </c>
      <c r="AC6" s="168">
        <f t="shared" si="2"/>
        <v>375029820</v>
      </c>
      <c r="AD6" s="169">
        <f t="shared" si="7"/>
        <v>347541480</v>
      </c>
      <c r="AE6" s="169">
        <f t="shared" si="7"/>
        <v>364973400</v>
      </c>
      <c r="AF6" s="170">
        <f t="shared" si="7"/>
        <v>383280480</v>
      </c>
    </row>
    <row r="7" spans="1:32" x14ac:dyDescent="0.3">
      <c r="A7" s="161">
        <v>1012</v>
      </c>
      <c r="B7" s="162" t="s">
        <v>17</v>
      </c>
      <c r="C7" s="163">
        <v>250</v>
      </c>
      <c r="D7" s="163">
        <v>250</v>
      </c>
      <c r="E7" s="163">
        <v>240</v>
      </c>
      <c r="F7" s="164">
        <v>240</v>
      </c>
      <c r="G7" s="164">
        <v>240</v>
      </c>
      <c r="H7" s="164">
        <v>240</v>
      </c>
      <c r="I7" s="164">
        <v>240</v>
      </c>
      <c r="J7" s="164">
        <v>240</v>
      </c>
      <c r="K7" s="156"/>
      <c r="L7" s="165">
        <v>534</v>
      </c>
      <c r="M7" s="165">
        <v>10440</v>
      </c>
      <c r="N7" s="165">
        <v>3856</v>
      </c>
      <c r="O7" s="165">
        <f t="shared" si="3"/>
        <v>14830</v>
      </c>
      <c r="P7" s="166">
        <v>3377</v>
      </c>
      <c r="Q7" s="166">
        <v>10695</v>
      </c>
      <c r="R7" s="167">
        <f t="shared" si="4"/>
        <v>14072</v>
      </c>
      <c r="S7" s="167">
        <v>13279</v>
      </c>
      <c r="T7" s="167">
        <v>13545</v>
      </c>
      <c r="U7" s="167">
        <v>13816</v>
      </c>
      <c r="V7" s="156"/>
      <c r="W7" s="168">
        <f t="shared" si="5"/>
        <v>133500</v>
      </c>
      <c r="X7" s="168">
        <f t="shared" si="0"/>
        <v>2610000</v>
      </c>
      <c r="Y7" s="168">
        <f t="shared" si="0"/>
        <v>925440</v>
      </c>
      <c r="Z7" s="168">
        <f t="shared" si="6"/>
        <v>3668940</v>
      </c>
      <c r="AA7" s="168">
        <f t="shared" si="1"/>
        <v>810480</v>
      </c>
      <c r="AB7" s="168">
        <f t="shared" si="1"/>
        <v>2566800</v>
      </c>
      <c r="AC7" s="168">
        <f t="shared" si="2"/>
        <v>3377280</v>
      </c>
      <c r="AD7" s="169">
        <f t="shared" si="7"/>
        <v>3186960</v>
      </c>
      <c r="AE7" s="169">
        <f t="shared" si="7"/>
        <v>3250800</v>
      </c>
      <c r="AF7" s="170">
        <f t="shared" si="7"/>
        <v>3315840</v>
      </c>
    </row>
    <row r="8" spans="1:32" x14ac:dyDescent="0.3">
      <c r="A8" s="161">
        <v>1112</v>
      </c>
      <c r="B8" s="162" t="s">
        <v>18</v>
      </c>
      <c r="C8" s="163">
        <v>120</v>
      </c>
      <c r="D8" s="163">
        <v>120</v>
      </c>
      <c r="E8" s="163">
        <v>460</v>
      </c>
      <c r="F8" s="164">
        <v>460</v>
      </c>
      <c r="G8" s="164">
        <v>460</v>
      </c>
      <c r="H8" s="164">
        <v>460</v>
      </c>
      <c r="I8" s="164">
        <v>460</v>
      </c>
      <c r="J8" s="164">
        <v>460</v>
      </c>
      <c r="K8" s="156"/>
      <c r="L8" s="165">
        <v>534</v>
      </c>
      <c r="M8" s="165">
        <v>10440</v>
      </c>
      <c r="N8" s="165">
        <v>3856</v>
      </c>
      <c r="O8" s="165">
        <f t="shared" si="3"/>
        <v>14830</v>
      </c>
      <c r="P8" s="166">
        <v>3377</v>
      </c>
      <c r="Q8" s="166">
        <v>10695</v>
      </c>
      <c r="R8" s="167">
        <f t="shared" si="4"/>
        <v>14072</v>
      </c>
      <c r="S8" s="167">
        <v>13279</v>
      </c>
      <c r="T8" s="167">
        <v>13545</v>
      </c>
      <c r="U8" s="167">
        <v>13816</v>
      </c>
      <c r="V8" s="156"/>
      <c r="W8" s="168">
        <f t="shared" si="5"/>
        <v>64080</v>
      </c>
      <c r="X8" s="168">
        <f t="shared" si="0"/>
        <v>1252800</v>
      </c>
      <c r="Y8" s="168">
        <f t="shared" si="0"/>
        <v>1773760</v>
      </c>
      <c r="Z8" s="168">
        <f t="shared" si="6"/>
        <v>3090640</v>
      </c>
      <c r="AA8" s="168">
        <f t="shared" si="1"/>
        <v>1553420</v>
      </c>
      <c r="AB8" s="168">
        <f t="shared" si="1"/>
        <v>4919700</v>
      </c>
      <c r="AC8" s="168">
        <f t="shared" si="2"/>
        <v>6473120</v>
      </c>
      <c r="AD8" s="169">
        <f t="shared" si="7"/>
        <v>6108340</v>
      </c>
      <c r="AE8" s="169">
        <f t="shared" si="7"/>
        <v>6230700</v>
      </c>
      <c r="AF8" s="170">
        <f t="shared" si="7"/>
        <v>6355360</v>
      </c>
    </row>
    <row r="9" spans="1:32" x14ac:dyDescent="0.3">
      <c r="A9" s="161">
        <v>1312</v>
      </c>
      <c r="B9" s="162" t="s">
        <v>19</v>
      </c>
      <c r="C9" s="163">
        <v>160</v>
      </c>
      <c r="D9" s="163">
        <v>160</v>
      </c>
      <c r="E9" s="163">
        <v>520</v>
      </c>
      <c r="F9" s="164">
        <v>520</v>
      </c>
      <c r="G9" s="164">
        <v>520</v>
      </c>
      <c r="H9" s="164">
        <v>520</v>
      </c>
      <c r="I9" s="164">
        <v>520</v>
      </c>
      <c r="J9" s="164">
        <v>520</v>
      </c>
      <c r="K9" s="156"/>
      <c r="L9" s="165">
        <v>534</v>
      </c>
      <c r="M9" s="165">
        <v>10440</v>
      </c>
      <c r="N9" s="165">
        <v>3856</v>
      </c>
      <c r="O9" s="165">
        <f t="shared" si="3"/>
        <v>14830</v>
      </c>
      <c r="P9" s="166">
        <v>3377</v>
      </c>
      <c r="Q9" s="166">
        <v>10695</v>
      </c>
      <c r="R9" s="167">
        <f t="shared" si="4"/>
        <v>14072</v>
      </c>
      <c r="S9" s="167">
        <v>13279</v>
      </c>
      <c r="T9" s="167">
        <v>13545</v>
      </c>
      <c r="U9" s="167">
        <v>13816</v>
      </c>
      <c r="V9" s="156"/>
      <c r="W9" s="168">
        <f t="shared" si="5"/>
        <v>85440</v>
      </c>
      <c r="X9" s="168">
        <f t="shared" si="0"/>
        <v>1670400</v>
      </c>
      <c r="Y9" s="168">
        <f t="shared" si="0"/>
        <v>2005120</v>
      </c>
      <c r="Z9" s="168">
        <f t="shared" si="6"/>
        <v>3760960</v>
      </c>
      <c r="AA9" s="168">
        <f t="shared" si="1"/>
        <v>1756040</v>
      </c>
      <c r="AB9" s="168">
        <f t="shared" si="1"/>
        <v>5561400</v>
      </c>
      <c r="AC9" s="168">
        <f t="shared" si="2"/>
        <v>7317440</v>
      </c>
      <c r="AD9" s="169">
        <f t="shared" si="7"/>
        <v>6905080</v>
      </c>
      <c r="AE9" s="169">
        <f t="shared" si="7"/>
        <v>7043400</v>
      </c>
      <c r="AF9" s="170">
        <f t="shared" si="7"/>
        <v>7184320</v>
      </c>
    </row>
    <row r="10" spans="1:32" x14ac:dyDescent="0.3">
      <c r="A10" s="161">
        <v>1013</v>
      </c>
      <c r="B10" s="162" t="s">
        <v>20</v>
      </c>
      <c r="C10" s="163">
        <v>250</v>
      </c>
      <c r="D10" s="163">
        <v>250</v>
      </c>
      <c r="E10" s="163">
        <v>240</v>
      </c>
      <c r="F10" s="164">
        <v>240</v>
      </c>
      <c r="G10" s="164">
        <v>240</v>
      </c>
      <c r="H10" s="164">
        <v>240</v>
      </c>
      <c r="I10" s="164">
        <v>240</v>
      </c>
      <c r="J10" s="164">
        <v>240</v>
      </c>
      <c r="K10" s="156"/>
      <c r="L10" s="165">
        <v>15</v>
      </c>
      <c r="M10" s="165">
        <v>290</v>
      </c>
      <c r="N10" s="165">
        <v>107</v>
      </c>
      <c r="O10" s="165">
        <f t="shared" si="3"/>
        <v>412</v>
      </c>
      <c r="P10" s="166">
        <v>77</v>
      </c>
      <c r="Q10" s="166">
        <v>244</v>
      </c>
      <c r="R10" s="167">
        <f t="shared" si="4"/>
        <v>321</v>
      </c>
      <c r="S10" s="167">
        <v>228</v>
      </c>
      <c r="T10" s="167">
        <v>230</v>
      </c>
      <c r="U10" s="167">
        <v>232</v>
      </c>
      <c r="V10" s="156"/>
      <c r="W10" s="168">
        <f t="shared" si="5"/>
        <v>3750</v>
      </c>
      <c r="X10" s="168">
        <f t="shared" si="0"/>
        <v>72500</v>
      </c>
      <c r="Y10" s="168">
        <f t="shared" si="0"/>
        <v>25680</v>
      </c>
      <c r="Z10" s="168">
        <f t="shared" si="6"/>
        <v>101930</v>
      </c>
      <c r="AA10" s="168">
        <f t="shared" si="1"/>
        <v>18480</v>
      </c>
      <c r="AB10" s="168">
        <f t="shared" si="1"/>
        <v>58560</v>
      </c>
      <c r="AC10" s="168">
        <f t="shared" si="2"/>
        <v>77040</v>
      </c>
      <c r="AD10" s="169">
        <f t="shared" si="7"/>
        <v>54720</v>
      </c>
      <c r="AE10" s="169">
        <f t="shared" si="7"/>
        <v>55200</v>
      </c>
      <c r="AF10" s="170">
        <f t="shared" si="7"/>
        <v>55680</v>
      </c>
    </row>
    <row r="11" spans="1:32" x14ac:dyDescent="0.3">
      <c r="A11" s="161">
        <v>1113</v>
      </c>
      <c r="B11" s="162" t="s">
        <v>21</v>
      </c>
      <c r="C11" s="163">
        <v>380</v>
      </c>
      <c r="D11" s="163">
        <v>380</v>
      </c>
      <c r="E11" s="163">
        <v>1700</v>
      </c>
      <c r="F11" s="164">
        <v>1700</v>
      </c>
      <c r="G11" s="164">
        <v>1700</v>
      </c>
      <c r="H11" s="164">
        <v>1700</v>
      </c>
      <c r="I11" s="164">
        <v>1700</v>
      </c>
      <c r="J11" s="164">
        <v>1700</v>
      </c>
      <c r="K11" s="156"/>
      <c r="L11" s="165">
        <v>15</v>
      </c>
      <c r="M11" s="165">
        <v>290</v>
      </c>
      <c r="N11" s="165">
        <v>107</v>
      </c>
      <c r="O11" s="165">
        <f t="shared" si="3"/>
        <v>412</v>
      </c>
      <c r="P11" s="166">
        <v>77</v>
      </c>
      <c r="Q11" s="166">
        <v>244</v>
      </c>
      <c r="R11" s="167">
        <f t="shared" si="4"/>
        <v>321</v>
      </c>
      <c r="S11" s="167">
        <v>228</v>
      </c>
      <c r="T11" s="167">
        <v>230</v>
      </c>
      <c r="U11" s="167">
        <v>232</v>
      </c>
      <c r="V11" s="156"/>
      <c r="W11" s="168">
        <f t="shared" si="5"/>
        <v>5700</v>
      </c>
      <c r="X11" s="168">
        <f t="shared" si="0"/>
        <v>110200</v>
      </c>
      <c r="Y11" s="168">
        <f t="shared" si="0"/>
        <v>181900</v>
      </c>
      <c r="Z11" s="168">
        <f t="shared" si="6"/>
        <v>297800</v>
      </c>
      <c r="AA11" s="168">
        <f t="shared" si="1"/>
        <v>130900</v>
      </c>
      <c r="AB11" s="168">
        <f t="shared" si="1"/>
        <v>414800</v>
      </c>
      <c r="AC11" s="168">
        <f t="shared" si="2"/>
        <v>545700</v>
      </c>
      <c r="AD11" s="169">
        <f t="shared" si="7"/>
        <v>387600</v>
      </c>
      <c r="AE11" s="169">
        <f t="shared" si="7"/>
        <v>391000</v>
      </c>
      <c r="AF11" s="170">
        <f t="shared" si="7"/>
        <v>394400</v>
      </c>
    </row>
    <row r="12" spans="1:32" x14ac:dyDescent="0.3">
      <c r="A12" s="161">
        <v>1313</v>
      </c>
      <c r="B12" s="162" t="s">
        <v>22</v>
      </c>
      <c r="C12" s="163">
        <v>200</v>
      </c>
      <c r="D12" s="163">
        <v>200</v>
      </c>
      <c r="E12" s="163">
        <v>1980</v>
      </c>
      <c r="F12" s="164">
        <v>1980</v>
      </c>
      <c r="G12" s="164">
        <v>1980</v>
      </c>
      <c r="H12" s="164">
        <v>1980</v>
      </c>
      <c r="I12" s="164">
        <v>1980</v>
      </c>
      <c r="J12" s="164">
        <v>1980</v>
      </c>
      <c r="K12" s="156"/>
      <c r="L12" s="165">
        <v>15</v>
      </c>
      <c r="M12" s="165">
        <v>290</v>
      </c>
      <c r="N12" s="165">
        <v>107</v>
      </c>
      <c r="O12" s="165">
        <f t="shared" si="3"/>
        <v>412</v>
      </c>
      <c r="P12" s="166">
        <v>77</v>
      </c>
      <c r="Q12" s="166">
        <v>244</v>
      </c>
      <c r="R12" s="167">
        <f t="shared" si="4"/>
        <v>321</v>
      </c>
      <c r="S12" s="167">
        <v>228</v>
      </c>
      <c r="T12" s="167">
        <v>230</v>
      </c>
      <c r="U12" s="167">
        <v>232</v>
      </c>
      <c r="V12" s="156"/>
      <c r="W12" s="168">
        <f t="shared" si="5"/>
        <v>3000</v>
      </c>
      <c r="X12" s="168">
        <f t="shared" si="0"/>
        <v>58000</v>
      </c>
      <c r="Y12" s="168">
        <f t="shared" si="0"/>
        <v>211860</v>
      </c>
      <c r="Z12" s="168">
        <f t="shared" si="6"/>
        <v>272860</v>
      </c>
      <c r="AA12" s="168">
        <f t="shared" si="1"/>
        <v>152460</v>
      </c>
      <c r="AB12" s="168">
        <f t="shared" si="1"/>
        <v>483120</v>
      </c>
      <c r="AC12" s="168">
        <f t="shared" si="2"/>
        <v>635580</v>
      </c>
      <c r="AD12" s="169">
        <f t="shared" si="7"/>
        <v>451440</v>
      </c>
      <c r="AE12" s="169">
        <f t="shared" si="7"/>
        <v>455400</v>
      </c>
      <c r="AF12" s="170">
        <f t="shared" si="7"/>
        <v>459360</v>
      </c>
    </row>
    <row r="13" spans="1:32" x14ac:dyDescent="0.3">
      <c r="A13" s="161">
        <v>1014</v>
      </c>
      <c r="B13" s="162" t="s">
        <v>23</v>
      </c>
      <c r="C13" s="163">
        <v>380</v>
      </c>
      <c r="D13" s="163">
        <v>390</v>
      </c>
      <c r="E13" s="163">
        <v>240</v>
      </c>
      <c r="F13" s="164">
        <v>240</v>
      </c>
      <c r="G13" s="164">
        <v>240</v>
      </c>
      <c r="H13" s="164">
        <v>240</v>
      </c>
      <c r="I13" s="164">
        <v>240</v>
      </c>
      <c r="J13" s="164">
        <v>240</v>
      </c>
      <c r="K13" s="156"/>
      <c r="L13" s="165">
        <v>19</v>
      </c>
      <c r="M13" s="165">
        <v>362</v>
      </c>
      <c r="N13" s="165">
        <v>134</v>
      </c>
      <c r="O13" s="165">
        <f t="shared" si="3"/>
        <v>515</v>
      </c>
      <c r="P13" s="166">
        <v>119</v>
      </c>
      <c r="Q13" s="166">
        <v>376</v>
      </c>
      <c r="R13" s="167">
        <f t="shared" si="4"/>
        <v>495</v>
      </c>
      <c r="S13" s="167">
        <v>475</v>
      </c>
      <c r="T13" s="167">
        <v>489</v>
      </c>
      <c r="U13" s="167">
        <v>504</v>
      </c>
      <c r="V13" s="156"/>
      <c r="W13" s="168">
        <f t="shared" si="5"/>
        <v>7220</v>
      </c>
      <c r="X13" s="168">
        <f t="shared" si="0"/>
        <v>141180</v>
      </c>
      <c r="Y13" s="168">
        <f t="shared" si="0"/>
        <v>32160</v>
      </c>
      <c r="Z13" s="168">
        <f t="shared" si="6"/>
        <v>180560</v>
      </c>
      <c r="AA13" s="168">
        <f t="shared" si="1"/>
        <v>28560</v>
      </c>
      <c r="AB13" s="168">
        <f t="shared" si="1"/>
        <v>90240</v>
      </c>
      <c r="AC13" s="168">
        <f t="shared" si="2"/>
        <v>118800</v>
      </c>
      <c r="AD13" s="169">
        <f t="shared" si="7"/>
        <v>114000</v>
      </c>
      <c r="AE13" s="169">
        <f t="shared" si="7"/>
        <v>117360</v>
      </c>
      <c r="AF13" s="170">
        <f t="shared" si="7"/>
        <v>120960</v>
      </c>
    </row>
    <row r="14" spans="1:32" x14ac:dyDescent="0.3">
      <c r="A14" s="161">
        <v>1114</v>
      </c>
      <c r="B14" s="162" t="s">
        <v>24</v>
      </c>
      <c r="C14" s="163">
        <v>620</v>
      </c>
      <c r="D14" s="163">
        <v>620</v>
      </c>
      <c r="E14" s="163">
        <v>1700</v>
      </c>
      <c r="F14" s="164">
        <v>1700</v>
      </c>
      <c r="G14" s="164">
        <v>1700</v>
      </c>
      <c r="H14" s="164">
        <v>1700</v>
      </c>
      <c r="I14" s="164">
        <v>1700</v>
      </c>
      <c r="J14" s="164">
        <v>1700</v>
      </c>
      <c r="K14" s="156"/>
      <c r="L14" s="165">
        <v>19</v>
      </c>
      <c r="M14" s="165">
        <v>362</v>
      </c>
      <c r="N14" s="165">
        <v>134</v>
      </c>
      <c r="O14" s="165">
        <f t="shared" si="3"/>
        <v>515</v>
      </c>
      <c r="P14" s="166">
        <v>119</v>
      </c>
      <c r="Q14" s="166">
        <v>376</v>
      </c>
      <c r="R14" s="167">
        <f t="shared" si="4"/>
        <v>495</v>
      </c>
      <c r="S14" s="167">
        <v>475</v>
      </c>
      <c r="T14" s="167">
        <v>489</v>
      </c>
      <c r="U14" s="167">
        <v>504</v>
      </c>
      <c r="V14" s="156"/>
      <c r="W14" s="168">
        <f t="shared" si="5"/>
        <v>11780</v>
      </c>
      <c r="X14" s="168">
        <f t="shared" si="0"/>
        <v>224440</v>
      </c>
      <c r="Y14" s="168">
        <f t="shared" si="0"/>
        <v>227800</v>
      </c>
      <c r="Z14" s="168">
        <f t="shared" si="6"/>
        <v>464020</v>
      </c>
      <c r="AA14" s="168">
        <f t="shared" si="1"/>
        <v>202300</v>
      </c>
      <c r="AB14" s="168">
        <f t="shared" si="1"/>
        <v>639200</v>
      </c>
      <c r="AC14" s="168">
        <f t="shared" si="2"/>
        <v>841500</v>
      </c>
      <c r="AD14" s="169">
        <f t="shared" si="7"/>
        <v>807500</v>
      </c>
      <c r="AE14" s="169">
        <f t="shared" si="7"/>
        <v>831300</v>
      </c>
      <c r="AF14" s="170">
        <f t="shared" si="7"/>
        <v>856800</v>
      </c>
    </row>
    <row r="15" spans="1:32" x14ac:dyDescent="0.3">
      <c r="A15" s="161">
        <v>1314</v>
      </c>
      <c r="B15" s="162" t="s">
        <v>25</v>
      </c>
      <c r="C15" s="163">
        <v>750</v>
      </c>
      <c r="D15" s="163">
        <v>760</v>
      </c>
      <c r="E15" s="163">
        <v>1980</v>
      </c>
      <c r="F15" s="164">
        <v>1980</v>
      </c>
      <c r="G15" s="164">
        <v>1980</v>
      </c>
      <c r="H15" s="164">
        <v>1980</v>
      </c>
      <c r="I15" s="164">
        <v>1980</v>
      </c>
      <c r="J15" s="164">
        <v>1980</v>
      </c>
      <c r="K15" s="156"/>
      <c r="L15" s="165">
        <v>19</v>
      </c>
      <c r="M15" s="165">
        <v>362</v>
      </c>
      <c r="N15" s="165">
        <v>134</v>
      </c>
      <c r="O15" s="165">
        <f t="shared" si="3"/>
        <v>515</v>
      </c>
      <c r="P15" s="166">
        <v>119</v>
      </c>
      <c r="Q15" s="166">
        <v>376</v>
      </c>
      <c r="R15" s="167">
        <f t="shared" si="4"/>
        <v>495</v>
      </c>
      <c r="S15" s="167">
        <v>475</v>
      </c>
      <c r="T15" s="167">
        <v>489</v>
      </c>
      <c r="U15" s="167">
        <v>504</v>
      </c>
      <c r="V15" s="156"/>
      <c r="W15" s="168">
        <f t="shared" si="5"/>
        <v>14250</v>
      </c>
      <c r="X15" s="168">
        <f t="shared" si="0"/>
        <v>275120</v>
      </c>
      <c r="Y15" s="168">
        <f t="shared" si="0"/>
        <v>265320</v>
      </c>
      <c r="Z15" s="168">
        <f t="shared" si="6"/>
        <v>554690</v>
      </c>
      <c r="AA15" s="168">
        <f t="shared" si="1"/>
        <v>235620</v>
      </c>
      <c r="AB15" s="168">
        <f t="shared" si="1"/>
        <v>744480</v>
      </c>
      <c r="AC15" s="168">
        <f t="shared" si="2"/>
        <v>980100</v>
      </c>
      <c r="AD15" s="169">
        <f t="shared" si="7"/>
        <v>940500</v>
      </c>
      <c r="AE15" s="169">
        <f t="shared" si="7"/>
        <v>968220</v>
      </c>
      <c r="AF15" s="170">
        <f t="shared" si="7"/>
        <v>997920</v>
      </c>
    </row>
    <row r="16" spans="1:32" x14ac:dyDescent="0.3">
      <c r="A16" s="161">
        <v>1005</v>
      </c>
      <c r="B16" s="162" t="s">
        <v>26</v>
      </c>
      <c r="C16" s="163">
        <v>250</v>
      </c>
      <c r="D16" s="163">
        <v>250</v>
      </c>
      <c r="E16" s="163">
        <v>120</v>
      </c>
      <c r="F16" s="164">
        <v>120</v>
      </c>
      <c r="G16" s="164">
        <v>120</v>
      </c>
      <c r="H16" s="164">
        <v>120</v>
      </c>
      <c r="I16" s="164">
        <v>120</v>
      </c>
      <c r="J16" s="164">
        <v>120</v>
      </c>
      <c r="K16" s="156"/>
      <c r="L16" s="165">
        <v>2237</v>
      </c>
      <c r="M16" s="165">
        <v>43739</v>
      </c>
      <c r="N16" s="165">
        <v>16154</v>
      </c>
      <c r="O16" s="165">
        <f t="shared" si="3"/>
        <v>62130</v>
      </c>
      <c r="P16" s="166">
        <v>16206</v>
      </c>
      <c r="Q16" s="166">
        <v>51320</v>
      </c>
      <c r="R16" s="167">
        <f t="shared" si="4"/>
        <v>67526</v>
      </c>
      <c r="S16" s="167">
        <v>73347</v>
      </c>
      <c r="T16" s="167">
        <v>77747</v>
      </c>
      <c r="U16" s="167">
        <v>82412</v>
      </c>
      <c r="V16" s="156"/>
      <c r="W16" s="168">
        <f t="shared" si="5"/>
        <v>559250</v>
      </c>
      <c r="X16" s="168">
        <f t="shared" si="0"/>
        <v>10934750</v>
      </c>
      <c r="Y16" s="168">
        <f t="shared" si="0"/>
        <v>1938480</v>
      </c>
      <c r="Z16" s="168">
        <f t="shared" si="6"/>
        <v>13432480</v>
      </c>
      <c r="AA16" s="168">
        <f t="shared" si="1"/>
        <v>1944720</v>
      </c>
      <c r="AB16" s="168">
        <f t="shared" si="1"/>
        <v>6158400</v>
      </c>
      <c r="AC16" s="168">
        <f t="shared" si="2"/>
        <v>8103120</v>
      </c>
      <c r="AD16" s="169">
        <f t="shared" si="7"/>
        <v>8801640</v>
      </c>
      <c r="AE16" s="169">
        <f t="shared" si="7"/>
        <v>9329640</v>
      </c>
      <c r="AF16" s="170">
        <f t="shared" si="7"/>
        <v>9889440</v>
      </c>
    </row>
    <row r="17" spans="1:32" x14ac:dyDescent="0.3">
      <c r="A17" s="161">
        <v>1017</v>
      </c>
      <c r="B17" s="162" t="s">
        <v>27</v>
      </c>
      <c r="C17" s="163">
        <v>250</v>
      </c>
      <c r="D17" s="163">
        <v>250</v>
      </c>
      <c r="E17" s="163">
        <v>640</v>
      </c>
      <c r="F17" s="164">
        <v>640</v>
      </c>
      <c r="G17" s="164">
        <v>640</v>
      </c>
      <c r="H17" s="164">
        <v>640</v>
      </c>
      <c r="I17" s="164">
        <v>640</v>
      </c>
      <c r="J17" s="164">
        <v>640</v>
      </c>
      <c r="K17" s="156"/>
      <c r="L17" s="165">
        <v>17</v>
      </c>
      <c r="M17" s="165">
        <v>323</v>
      </c>
      <c r="N17" s="165">
        <v>119</v>
      </c>
      <c r="O17" s="165">
        <f t="shared" si="3"/>
        <v>459</v>
      </c>
      <c r="P17" s="166">
        <v>104</v>
      </c>
      <c r="Q17" s="166">
        <v>331</v>
      </c>
      <c r="R17" s="167">
        <f t="shared" si="4"/>
        <v>435</v>
      </c>
      <c r="S17" s="167">
        <v>411</v>
      </c>
      <c r="T17" s="167">
        <v>419</v>
      </c>
      <c r="U17" s="167">
        <v>427</v>
      </c>
      <c r="V17" s="156"/>
      <c r="W17" s="168">
        <f t="shared" si="5"/>
        <v>4250</v>
      </c>
      <c r="X17" s="168">
        <f t="shared" si="0"/>
        <v>80750</v>
      </c>
      <c r="Y17" s="168">
        <f t="shared" si="0"/>
        <v>76160</v>
      </c>
      <c r="Z17" s="168">
        <f t="shared" si="6"/>
        <v>161160</v>
      </c>
      <c r="AA17" s="168">
        <f t="shared" si="1"/>
        <v>66560</v>
      </c>
      <c r="AB17" s="168">
        <f t="shared" si="1"/>
        <v>211840</v>
      </c>
      <c r="AC17" s="168">
        <f t="shared" si="2"/>
        <v>278400</v>
      </c>
      <c r="AD17" s="169">
        <f t="shared" si="7"/>
        <v>263040</v>
      </c>
      <c r="AE17" s="169">
        <f t="shared" si="7"/>
        <v>268160</v>
      </c>
      <c r="AF17" s="170">
        <f t="shared" si="7"/>
        <v>273280</v>
      </c>
    </row>
    <row r="18" spans="1:32" x14ac:dyDescent="0.3">
      <c r="A18" s="161">
        <v>1019</v>
      </c>
      <c r="B18" s="162" t="s">
        <v>28</v>
      </c>
      <c r="C18" s="163">
        <v>380</v>
      </c>
      <c r="D18" s="163">
        <v>390</v>
      </c>
      <c r="E18" s="163">
        <v>640</v>
      </c>
      <c r="F18" s="164">
        <v>640</v>
      </c>
      <c r="G18" s="164">
        <v>640</v>
      </c>
      <c r="H18" s="164">
        <v>640</v>
      </c>
      <c r="I18" s="164">
        <v>640</v>
      </c>
      <c r="J18" s="164">
        <v>640</v>
      </c>
      <c r="K18" s="156"/>
      <c r="L18" s="165">
        <v>0</v>
      </c>
      <c r="M18" s="165">
        <v>0</v>
      </c>
      <c r="N18" s="165">
        <v>0</v>
      </c>
      <c r="O18" s="165">
        <f t="shared" si="3"/>
        <v>0</v>
      </c>
      <c r="P18" s="166">
        <v>0</v>
      </c>
      <c r="Q18" s="166">
        <v>0</v>
      </c>
      <c r="R18" s="167">
        <f t="shared" si="4"/>
        <v>0</v>
      </c>
      <c r="S18" s="167">
        <v>0</v>
      </c>
      <c r="T18" s="167">
        <v>0</v>
      </c>
      <c r="U18" s="167">
        <v>0</v>
      </c>
      <c r="V18" s="156"/>
      <c r="W18" s="168">
        <f t="shared" si="5"/>
        <v>0</v>
      </c>
      <c r="X18" s="168">
        <f t="shared" si="0"/>
        <v>0</v>
      </c>
      <c r="Y18" s="168">
        <f t="shared" si="0"/>
        <v>0</v>
      </c>
      <c r="Z18" s="168">
        <f t="shared" si="6"/>
        <v>0</v>
      </c>
      <c r="AA18" s="168">
        <f t="shared" si="1"/>
        <v>0</v>
      </c>
      <c r="AB18" s="168">
        <f t="shared" si="1"/>
        <v>0</v>
      </c>
      <c r="AC18" s="168">
        <f t="shared" si="2"/>
        <v>0</v>
      </c>
      <c r="AD18" s="169">
        <f t="shared" si="7"/>
        <v>0</v>
      </c>
      <c r="AE18" s="169">
        <f t="shared" si="7"/>
        <v>0</v>
      </c>
      <c r="AF18" s="170">
        <f t="shared" si="7"/>
        <v>0</v>
      </c>
    </row>
    <row r="19" spans="1:32" x14ac:dyDescent="0.3">
      <c r="A19" s="161">
        <v>1051</v>
      </c>
      <c r="B19" s="162" t="s">
        <v>29</v>
      </c>
      <c r="C19" s="163">
        <v>130</v>
      </c>
      <c r="D19" s="163">
        <v>130</v>
      </c>
      <c r="E19" s="163">
        <v>140</v>
      </c>
      <c r="F19" s="164">
        <v>140</v>
      </c>
      <c r="G19" s="164">
        <v>140</v>
      </c>
      <c r="H19" s="164">
        <v>140</v>
      </c>
      <c r="I19" s="164">
        <v>140</v>
      </c>
      <c r="J19" s="164">
        <v>140</v>
      </c>
      <c r="K19" s="156"/>
      <c r="L19" s="165">
        <v>2086</v>
      </c>
      <c r="M19" s="165">
        <v>40802</v>
      </c>
      <c r="N19" s="165">
        <v>15069</v>
      </c>
      <c r="O19" s="165">
        <f t="shared" si="3"/>
        <v>57957</v>
      </c>
      <c r="P19" s="166">
        <v>12975</v>
      </c>
      <c r="Q19" s="166">
        <v>41089</v>
      </c>
      <c r="R19" s="167">
        <f t="shared" si="4"/>
        <v>54064</v>
      </c>
      <c r="S19" s="167">
        <v>50086</v>
      </c>
      <c r="T19" s="167">
        <v>52593</v>
      </c>
      <c r="U19" s="167">
        <v>55225</v>
      </c>
      <c r="V19" s="156"/>
      <c r="W19" s="168">
        <f t="shared" si="5"/>
        <v>271180</v>
      </c>
      <c r="X19" s="168">
        <f t="shared" si="0"/>
        <v>5304260</v>
      </c>
      <c r="Y19" s="168">
        <f t="shared" si="0"/>
        <v>2109660</v>
      </c>
      <c r="Z19" s="168">
        <f t="shared" si="6"/>
        <v>7685100</v>
      </c>
      <c r="AA19" s="168">
        <f t="shared" si="1"/>
        <v>1816500</v>
      </c>
      <c r="AB19" s="168">
        <f t="shared" si="1"/>
        <v>5752460</v>
      </c>
      <c r="AC19" s="168">
        <f t="shared" si="2"/>
        <v>7568960</v>
      </c>
      <c r="AD19" s="169">
        <f t="shared" si="7"/>
        <v>7012040</v>
      </c>
      <c r="AE19" s="169">
        <f t="shared" si="7"/>
        <v>7363020</v>
      </c>
      <c r="AF19" s="170">
        <f t="shared" si="7"/>
        <v>7731500</v>
      </c>
    </row>
    <row r="20" spans="1:32" x14ac:dyDescent="0.3">
      <c r="A20" s="171">
        <v>1052</v>
      </c>
      <c r="B20" s="172" t="s">
        <v>30</v>
      </c>
      <c r="C20" s="163">
        <v>50</v>
      </c>
      <c r="D20" s="163">
        <v>50</v>
      </c>
      <c r="E20" s="163">
        <v>60</v>
      </c>
      <c r="F20" s="164">
        <v>60</v>
      </c>
      <c r="G20" s="164">
        <v>60</v>
      </c>
      <c r="H20" s="164">
        <v>60</v>
      </c>
      <c r="I20" s="164">
        <v>60</v>
      </c>
      <c r="J20" s="164">
        <v>60</v>
      </c>
      <c r="K20" s="156"/>
      <c r="L20" s="165">
        <v>99</v>
      </c>
      <c r="M20" s="165">
        <v>1929</v>
      </c>
      <c r="N20" s="165">
        <v>712</v>
      </c>
      <c r="O20" s="165">
        <f t="shared" si="3"/>
        <v>2740</v>
      </c>
      <c r="P20" s="166">
        <v>715</v>
      </c>
      <c r="Q20" s="166">
        <v>2263</v>
      </c>
      <c r="R20" s="167">
        <f t="shared" si="4"/>
        <v>2978</v>
      </c>
      <c r="S20" s="167">
        <v>3235</v>
      </c>
      <c r="T20" s="167">
        <v>3429</v>
      </c>
      <c r="U20" s="167">
        <v>3635</v>
      </c>
      <c r="V20" s="156"/>
      <c r="W20" s="168">
        <f t="shared" si="5"/>
        <v>4950</v>
      </c>
      <c r="X20" s="168">
        <f t="shared" si="0"/>
        <v>96450</v>
      </c>
      <c r="Y20" s="168">
        <f t="shared" si="0"/>
        <v>42720</v>
      </c>
      <c r="Z20" s="168">
        <f t="shared" si="6"/>
        <v>144120</v>
      </c>
      <c r="AA20" s="168">
        <f t="shared" si="1"/>
        <v>42900</v>
      </c>
      <c r="AB20" s="168">
        <f t="shared" si="1"/>
        <v>135780</v>
      </c>
      <c r="AC20" s="168">
        <f t="shared" si="2"/>
        <v>178680</v>
      </c>
      <c r="AD20" s="169">
        <f t="shared" si="7"/>
        <v>194100</v>
      </c>
      <c r="AE20" s="169">
        <f t="shared" si="7"/>
        <v>205740</v>
      </c>
      <c r="AF20" s="170">
        <f t="shared" si="7"/>
        <v>218100</v>
      </c>
    </row>
    <row r="21" spans="1:32" x14ac:dyDescent="0.3">
      <c r="A21" s="171">
        <v>1081</v>
      </c>
      <c r="B21" s="162" t="s">
        <v>31</v>
      </c>
      <c r="C21" s="163">
        <v>310</v>
      </c>
      <c r="D21" s="163">
        <v>320</v>
      </c>
      <c r="E21" s="163">
        <v>320</v>
      </c>
      <c r="F21" s="164">
        <v>320</v>
      </c>
      <c r="G21" s="164">
        <v>320</v>
      </c>
      <c r="H21" s="164">
        <v>320</v>
      </c>
      <c r="I21" s="164">
        <v>320</v>
      </c>
      <c r="J21" s="164">
        <v>320</v>
      </c>
      <c r="K21" s="156"/>
      <c r="L21" s="165">
        <v>327</v>
      </c>
      <c r="M21" s="165">
        <v>6402</v>
      </c>
      <c r="N21" s="165">
        <v>2364</v>
      </c>
      <c r="O21" s="165">
        <f t="shared" si="3"/>
        <v>9093</v>
      </c>
      <c r="P21" s="166">
        <v>1796</v>
      </c>
      <c r="Q21" s="166">
        <v>5688</v>
      </c>
      <c r="R21" s="167">
        <f t="shared" si="4"/>
        <v>7484</v>
      </c>
      <c r="S21" s="167">
        <v>6007</v>
      </c>
      <c r="T21" s="167">
        <v>6309</v>
      </c>
      <c r="U21" s="167">
        <v>6625</v>
      </c>
      <c r="V21" s="156"/>
      <c r="W21" s="168">
        <f t="shared" si="5"/>
        <v>101370</v>
      </c>
      <c r="X21" s="168">
        <f t="shared" si="0"/>
        <v>2048640</v>
      </c>
      <c r="Y21" s="168">
        <f t="shared" si="0"/>
        <v>756480</v>
      </c>
      <c r="Z21" s="168">
        <f t="shared" si="6"/>
        <v>2906490</v>
      </c>
      <c r="AA21" s="168">
        <f t="shared" si="1"/>
        <v>574720</v>
      </c>
      <c r="AB21" s="168">
        <f t="shared" si="1"/>
        <v>1820160</v>
      </c>
      <c r="AC21" s="168">
        <f t="shared" si="2"/>
        <v>2394880</v>
      </c>
      <c r="AD21" s="169">
        <f t="shared" si="7"/>
        <v>1922240</v>
      </c>
      <c r="AE21" s="169">
        <f t="shared" si="7"/>
        <v>2018880</v>
      </c>
      <c r="AF21" s="170">
        <f t="shared" si="7"/>
        <v>2120000</v>
      </c>
    </row>
    <row r="22" spans="1:32" x14ac:dyDescent="0.3">
      <c r="A22" s="171">
        <v>1082</v>
      </c>
      <c r="B22" s="162" t="s">
        <v>32</v>
      </c>
      <c r="C22" s="163">
        <v>310</v>
      </c>
      <c r="D22" s="163">
        <v>320</v>
      </c>
      <c r="E22" s="163">
        <v>320</v>
      </c>
      <c r="F22" s="164">
        <v>320</v>
      </c>
      <c r="G22" s="164">
        <v>320</v>
      </c>
      <c r="H22" s="164">
        <v>320</v>
      </c>
      <c r="I22" s="164">
        <v>320</v>
      </c>
      <c r="J22" s="164">
        <v>320</v>
      </c>
      <c r="K22" s="156"/>
      <c r="L22" s="165">
        <v>3</v>
      </c>
      <c r="M22" s="165">
        <v>65</v>
      </c>
      <c r="N22" s="165">
        <v>24</v>
      </c>
      <c r="O22" s="165">
        <f t="shared" si="3"/>
        <v>92</v>
      </c>
      <c r="P22" s="166">
        <v>18</v>
      </c>
      <c r="Q22" s="166">
        <v>59</v>
      </c>
      <c r="R22" s="167">
        <f t="shared" si="4"/>
        <v>77</v>
      </c>
      <c r="S22" s="167">
        <v>63</v>
      </c>
      <c r="T22" s="167">
        <v>64</v>
      </c>
      <c r="U22" s="167">
        <v>65</v>
      </c>
      <c r="V22" s="156"/>
      <c r="W22" s="168">
        <f t="shared" si="5"/>
        <v>930</v>
      </c>
      <c r="X22" s="168">
        <f t="shared" si="0"/>
        <v>20800</v>
      </c>
      <c r="Y22" s="168">
        <f t="shared" si="0"/>
        <v>7680</v>
      </c>
      <c r="Z22" s="168">
        <f t="shared" si="6"/>
        <v>29410</v>
      </c>
      <c r="AA22" s="168">
        <f t="shared" si="1"/>
        <v>5760</v>
      </c>
      <c r="AB22" s="168">
        <f t="shared" si="1"/>
        <v>18880</v>
      </c>
      <c r="AC22" s="168">
        <f t="shared" si="2"/>
        <v>24640</v>
      </c>
      <c r="AD22" s="169">
        <f t="shared" si="7"/>
        <v>20160</v>
      </c>
      <c r="AE22" s="169">
        <f t="shared" si="7"/>
        <v>20480</v>
      </c>
      <c r="AF22" s="170">
        <f t="shared" si="7"/>
        <v>20800</v>
      </c>
    </row>
    <row r="23" spans="1:32" x14ac:dyDescent="0.3">
      <c r="A23" s="171">
        <v>1083</v>
      </c>
      <c r="B23" s="162" t="s">
        <v>33</v>
      </c>
      <c r="C23" s="163">
        <v>310</v>
      </c>
      <c r="D23" s="163">
        <v>320</v>
      </c>
      <c r="E23" s="163">
        <v>320</v>
      </c>
      <c r="F23" s="164">
        <v>320</v>
      </c>
      <c r="G23" s="164">
        <v>320</v>
      </c>
      <c r="H23" s="164">
        <v>320</v>
      </c>
      <c r="I23" s="164">
        <v>320</v>
      </c>
      <c r="J23" s="164">
        <v>320</v>
      </c>
      <c r="K23" s="156"/>
      <c r="L23" s="165">
        <v>0</v>
      </c>
      <c r="M23" s="165">
        <v>1</v>
      </c>
      <c r="N23" s="165">
        <v>0</v>
      </c>
      <c r="O23" s="165">
        <f t="shared" si="3"/>
        <v>1</v>
      </c>
      <c r="P23" s="166">
        <v>0</v>
      </c>
      <c r="Q23" s="166">
        <v>0</v>
      </c>
      <c r="R23" s="167">
        <f t="shared" si="4"/>
        <v>0</v>
      </c>
      <c r="S23" s="167">
        <v>0</v>
      </c>
      <c r="T23" s="167">
        <v>0</v>
      </c>
      <c r="U23" s="167">
        <v>0</v>
      </c>
      <c r="V23" s="156"/>
      <c r="W23" s="168">
        <f t="shared" si="5"/>
        <v>0</v>
      </c>
      <c r="X23" s="168">
        <f t="shared" si="0"/>
        <v>320</v>
      </c>
      <c r="Y23" s="168">
        <f t="shared" si="0"/>
        <v>0</v>
      </c>
      <c r="Z23" s="168">
        <f t="shared" si="6"/>
        <v>320</v>
      </c>
      <c r="AA23" s="168">
        <f t="shared" si="1"/>
        <v>0</v>
      </c>
      <c r="AB23" s="168">
        <f t="shared" si="1"/>
        <v>0</v>
      </c>
      <c r="AC23" s="168">
        <f t="shared" si="2"/>
        <v>0</v>
      </c>
      <c r="AD23" s="169">
        <f t="shared" si="7"/>
        <v>0</v>
      </c>
      <c r="AE23" s="169">
        <f t="shared" si="7"/>
        <v>0</v>
      </c>
      <c r="AF23" s="170">
        <f t="shared" si="7"/>
        <v>0</v>
      </c>
    </row>
    <row r="24" spans="1:32" x14ac:dyDescent="0.3">
      <c r="A24" s="171">
        <v>1084</v>
      </c>
      <c r="B24" s="162" t="s">
        <v>34</v>
      </c>
      <c r="C24" s="163">
        <v>310</v>
      </c>
      <c r="D24" s="163">
        <v>320</v>
      </c>
      <c r="E24" s="163">
        <v>320</v>
      </c>
      <c r="F24" s="164">
        <v>320</v>
      </c>
      <c r="G24" s="164">
        <v>320</v>
      </c>
      <c r="H24" s="164">
        <v>320</v>
      </c>
      <c r="I24" s="164">
        <v>320</v>
      </c>
      <c r="J24" s="164">
        <v>320</v>
      </c>
      <c r="K24" s="156"/>
      <c r="L24" s="165">
        <v>1</v>
      </c>
      <c r="M24" s="165">
        <v>15</v>
      </c>
      <c r="N24" s="165">
        <v>6</v>
      </c>
      <c r="O24" s="165">
        <f t="shared" si="3"/>
        <v>22</v>
      </c>
      <c r="P24" s="166">
        <v>5</v>
      </c>
      <c r="Q24" s="166">
        <v>14</v>
      </c>
      <c r="R24" s="167">
        <f t="shared" si="4"/>
        <v>19</v>
      </c>
      <c r="S24" s="167">
        <v>15</v>
      </c>
      <c r="T24" s="167">
        <v>16</v>
      </c>
      <c r="U24" s="167">
        <v>16</v>
      </c>
      <c r="V24" s="156"/>
      <c r="W24" s="168">
        <f t="shared" si="5"/>
        <v>310</v>
      </c>
      <c r="X24" s="168">
        <f t="shared" si="0"/>
        <v>4800</v>
      </c>
      <c r="Y24" s="168">
        <f t="shared" si="0"/>
        <v>1920</v>
      </c>
      <c r="Z24" s="168">
        <f t="shared" si="6"/>
        <v>7030</v>
      </c>
      <c r="AA24" s="168">
        <f t="shared" si="1"/>
        <v>1600</v>
      </c>
      <c r="AB24" s="168">
        <f t="shared" si="1"/>
        <v>4480</v>
      </c>
      <c r="AC24" s="168">
        <f t="shared" si="2"/>
        <v>6080</v>
      </c>
      <c r="AD24" s="169">
        <f t="shared" si="7"/>
        <v>4800</v>
      </c>
      <c r="AE24" s="169">
        <f t="shared" si="7"/>
        <v>5120</v>
      </c>
      <c r="AF24" s="170">
        <f t="shared" si="7"/>
        <v>5120</v>
      </c>
    </row>
    <row r="25" spans="1:32" x14ac:dyDescent="0.3">
      <c r="A25" s="171">
        <v>1085</v>
      </c>
      <c r="B25" s="162" t="s">
        <v>35</v>
      </c>
      <c r="C25" s="163">
        <v>310</v>
      </c>
      <c r="D25" s="163">
        <v>320</v>
      </c>
      <c r="E25" s="163">
        <v>320</v>
      </c>
      <c r="F25" s="164">
        <v>320</v>
      </c>
      <c r="G25" s="164">
        <v>320</v>
      </c>
      <c r="H25" s="164">
        <v>320</v>
      </c>
      <c r="I25" s="164">
        <v>320</v>
      </c>
      <c r="J25" s="164">
        <v>320</v>
      </c>
      <c r="K25" s="156"/>
      <c r="L25" s="165">
        <v>139</v>
      </c>
      <c r="M25" s="165">
        <v>2712</v>
      </c>
      <c r="N25" s="165">
        <v>1002</v>
      </c>
      <c r="O25" s="165">
        <f t="shared" si="3"/>
        <v>3853</v>
      </c>
      <c r="P25" s="166">
        <v>886</v>
      </c>
      <c r="Q25" s="166">
        <v>2807</v>
      </c>
      <c r="R25" s="167">
        <f t="shared" si="4"/>
        <v>3693</v>
      </c>
      <c r="S25" s="167">
        <v>3474</v>
      </c>
      <c r="T25" s="167">
        <v>3683</v>
      </c>
      <c r="U25" s="167">
        <v>3904</v>
      </c>
      <c r="V25" s="156"/>
      <c r="W25" s="168">
        <f t="shared" si="5"/>
        <v>43090</v>
      </c>
      <c r="X25" s="168">
        <f t="shared" si="0"/>
        <v>867840</v>
      </c>
      <c r="Y25" s="168">
        <f t="shared" si="0"/>
        <v>320640</v>
      </c>
      <c r="Z25" s="168">
        <f t="shared" si="6"/>
        <v>1231570</v>
      </c>
      <c r="AA25" s="168">
        <f t="shared" si="1"/>
        <v>283520</v>
      </c>
      <c r="AB25" s="168">
        <f t="shared" si="1"/>
        <v>898240</v>
      </c>
      <c r="AC25" s="168">
        <f t="shared" si="2"/>
        <v>1181760</v>
      </c>
      <c r="AD25" s="169">
        <f t="shared" si="7"/>
        <v>1111680</v>
      </c>
      <c r="AE25" s="169">
        <f t="shared" si="7"/>
        <v>1178560</v>
      </c>
      <c r="AF25" s="170">
        <f t="shared" si="7"/>
        <v>1249280</v>
      </c>
    </row>
    <row r="26" spans="1:32" x14ac:dyDescent="0.3">
      <c r="A26" s="161">
        <v>1201</v>
      </c>
      <c r="B26" s="162" t="s">
        <v>36</v>
      </c>
      <c r="C26" s="163">
        <v>250</v>
      </c>
      <c r="D26" s="163">
        <v>250</v>
      </c>
      <c r="E26" s="163">
        <v>260</v>
      </c>
      <c r="F26" s="164">
        <v>260</v>
      </c>
      <c r="G26" s="164">
        <v>260</v>
      </c>
      <c r="H26" s="164">
        <v>260</v>
      </c>
      <c r="I26" s="164">
        <v>260</v>
      </c>
      <c r="J26" s="164">
        <v>260</v>
      </c>
      <c r="K26" s="156"/>
      <c r="L26" s="165">
        <v>3865</v>
      </c>
      <c r="M26" s="165">
        <v>75591</v>
      </c>
      <c r="N26" s="165">
        <v>27917</v>
      </c>
      <c r="O26" s="165">
        <f t="shared" si="3"/>
        <v>107373</v>
      </c>
      <c r="P26" s="166">
        <v>23834</v>
      </c>
      <c r="Q26" s="166">
        <v>75476</v>
      </c>
      <c r="R26" s="167">
        <f t="shared" si="4"/>
        <v>99310</v>
      </c>
      <c r="S26" s="167">
        <v>90151</v>
      </c>
      <c r="T26" s="167">
        <v>94379</v>
      </c>
      <c r="U26" s="167">
        <v>98805</v>
      </c>
      <c r="V26" s="156"/>
      <c r="W26" s="168">
        <f t="shared" si="5"/>
        <v>966250</v>
      </c>
      <c r="X26" s="168">
        <f t="shared" si="0"/>
        <v>18897750</v>
      </c>
      <c r="Y26" s="168">
        <f t="shared" si="0"/>
        <v>7258420</v>
      </c>
      <c r="Z26" s="168">
        <f t="shared" si="6"/>
        <v>27122420</v>
      </c>
      <c r="AA26" s="168">
        <f t="shared" si="1"/>
        <v>6196840</v>
      </c>
      <c r="AB26" s="168">
        <f t="shared" si="1"/>
        <v>19623760</v>
      </c>
      <c r="AC26" s="168">
        <f t="shared" si="2"/>
        <v>25820600</v>
      </c>
      <c r="AD26" s="169">
        <f t="shared" si="7"/>
        <v>23439260</v>
      </c>
      <c r="AE26" s="169">
        <f t="shared" si="7"/>
        <v>24538540</v>
      </c>
      <c r="AF26" s="170">
        <f t="shared" si="7"/>
        <v>25689300</v>
      </c>
    </row>
    <row r="27" spans="1:32" x14ac:dyDescent="0.3">
      <c r="A27" s="161">
        <v>1202</v>
      </c>
      <c r="B27" s="162" t="s">
        <v>37</v>
      </c>
      <c r="C27" s="163">
        <v>60</v>
      </c>
      <c r="D27" s="163">
        <v>62</v>
      </c>
      <c r="E27" s="163">
        <v>64</v>
      </c>
      <c r="F27" s="164">
        <v>64</v>
      </c>
      <c r="G27" s="164">
        <v>64</v>
      </c>
      <c r="H27" s="164">
        <v>64</v>
      </c>
      <c r="I27" s="164">
        <v>64</v>
      </c>
      <c r="J27" s="164">
        <v>64</v>
      </c>
      <c r="K27" s="156"/>
      <c r="L27" s="165">
        <v>23760</v>
      </c>
      <c r="M27" s="165">
        <v>464639</v>
      </c>
      <c r="N27" s="165">
        <v>171599</v>
      </c>
      <c r="O27" s="165">
        <f t="shared" si="3"/>
        <v>659998</v>
      </c>
      <c r="P27" s="166">
        <v>152224</v>
      </c>
      <c r="Q27" s="166">
        <v>482044</v>
      </c>
      <c r="R27" s="167">
        <f t="shared" si="4"/>
        <v>634268</v>
      </c>
      <c r="S27" s="167">
        <v>575774</v>
      </c>
      <c r="T27" s="167">
        <v>602776</v>
      </c>
      <c r="U27" s="167">
        <v>631041</v>
      </c>
      <c r="V27" s="156"/>
      <c r="W27" s="168">
        <f t="shared" si="5"/>
        <v>1425600</v>
      </c>
      <c r="X27" s="168">
        <f t="shared" si="0"/>
        <v>28807618</v>
      </c>
      <c r="Y27" s="168">
        <f t="shared" si="0"/>
        <v>10982336</v>
      </c>
      <c r="Z27" s="168">
        <f t="shared" si="6"/>
        <v>41215554</v>
      </c>
      <c r="AA27" s="168">
        <f t="shared" si="1"/>
        <v>9742336</v>
      </c>
      <c r="AB27" s="168">
        <f t="shared" si="1"/>
        <v>30850816</v>
      </c>
      <c r="AC27" s="168">
        <f t="shared" si="2"/>
        <v>40593152</v>
      </c>
      <c r="AD27" s="169">
        <f t="shared" si="7"/>
        <v>36849536</v>
      </c>
      <c r="AE27" s="169">
        <f t="shared" si="7"/>
        <v>38577664</v>
      </c>
      <c r="AF27" s="170">
        <f t="shared" si="7"/>
        <v>40386624</v>
      </c>
    </row>
    <row r="28" spans="1:32" x14ac:dyDescent="0.3">
      <c r="A28" s="161">
        <v>1203</v>
      </c>
      <c r="B28" s="162" t="s">
        <v>38</v>
      </c>
      <c r="C28" s="163">
        <v>450</v>
      </c>
      <c r="D28" s="163">
        <v>460</v>
      </c>
      <c r="E28" s="163">
        <v>460</v>
      </c>
      <c r="F28" s="164">
        <v>460</v>
      </c>
      <c r="G28" s="164">
        <v>460</v>
      </c>
      <c r="H28" s="164">
        <v>460</v>
      </c>
      <c r="I28" s="164">
        <v>460</v>
      </c>
      <c r="J28" s="164">
        <v>460</v>
      </c>
      <c r="K28" s="156"/>
      <c r="L28" s="165">
        <v>123</v>
      </c>
      <c r="M28" s="165">
        <v>2405</v>
      </c>
      <c r="N28" s="165">
        <v>888</v>
      </c>
      <c r="O28" s="165">
        <f t="shared" si="3"/>
        <v>3416</v>
      </c>
      <c r="P28" s="166">
        <v>758</v>
      </c>
      <c r="Q28" s="166">
        <v>2402</v>
      </c>
      <c r="R28" s="167">
        <f t="shared" si="4"/>
        <v>3160</v>
      </c>
      <c r="S28" s="167">
        <v>2868</v>
      </c>
      <c r="T28" s="167">
        <v>3003</v>
      </c>
      <c r="U28" s="167">
        <v>3144</v>
      </c>
      <c r="V28" s="156"/>
      <c r="W28" s="168">
        <f t="shared" si="5"/>
        <v>55350</v>
      </c>
      <c r="X28" s="168">
        <f t="shared" si="0"/>
        <v>1106300</v>
      </c>
      <c r="Y28" s="168">
        <f t="shared" si="0"/>
        <v>408480</v>
      </c>
      <c r="Z28" s="168">
        <f t="shared" si="6"/>
        <v>1570130</v>
      </c>
      <c r="AA28" s="168">
        <f t="shared" si="1"/>
        <v>348680</v>
      </c>
      <c r="AB28" s="168">
        <f t="shared" si="1"/>
        <v>1104920</v>
      </c>
      <c r="AC28" s="168">
        <f t="shared" si="2"/>
        <v>1453600</v>
      </c>
      <c r="AD28" s="169">
        <f t="shared" si="7"/>
        <v>1319280</v>
      </c>
      <c r="AE28" s="169">
        <f t="shared" si="7"/>
        <v>1381380</v>
      </c>
      <c r="AF28" s="170">
        <f t="shared" si="7"/>
        <v>1446240</v>
      </c>
    </row>
    <row r="29" spans="1:32" x14ac:dyDescent="0.3">
      <c r="A29" s="161">
        <v>1204</v>
      </c>
      <c r="B29" s="162" t="s">
        <v>39</v>
      </c>
      <c r="C29" s="163">
        <v>250</v>
      </c>
      <c r="D29" s="163">
        <v>250</v>
      </c>
      <c r="E29" s="163">
        <v>260</v>
      </c>
      <c r="F29" s="164">
        <v>260</v>
      </c>
      <c r="G29" s="164">
        <v>260</v>
      </c>
      <c r="H29" s="164">
        <v>260</v>
      </c>
      <c r="I29" s="164">
        <v>260</v>
      </c>
      <c r="J29" s="164">
        <v>260</v>
      </c>
      <c r="K29" s="156"/>
      <c r="L29" s="165">
        <v>34</v>
      </c>
      <c r="M29" s="165">
        <v>672</v>
      </c>
      <c r="N29" s="165">
        <v>248</v>
      </c>
      <c r="O29" s="165">
        <f t="shared" si="3"/>
        <v>954</v>
      </c>
      <c r="P29" s="166">
        <v>220</v>
      </c>
      <c r="Q29" s="166">
        <v>696</v>
      </c>
      <c r="R29" s="167">
        <f t="shared" si="4"/>
        <v>916</v>
      </c>
      <c r="S29" s="167">
        <v>874</v>
      </c>
      <c r="T29" s="167">
        <v>893</v>
      </c>
      <c r="U29" s="167">
        <v>913</v>
      </c>
      <c r="V29" s="156"/>
      <c r="W29" s="168">
        <f t="shared" si="5"/>
        <v>8500</v>
      </c>
      <c r="X29" s="168">
        <f t="shared" si="0"/>
        <v>168000</v>
      </c>
      <c r="Y29" s="168">
        <f t="shared" si="0"/>
        <v>64480</v>
      </c>
      <c r="Z29" s="168">
        <f t="shared" si="6"/>
        <v>240980</v>
      </c>
      <c r="AA29" s="168">
        <f t="shared" si="1"/>
        <v>57200</v>
      </c>
      <c r="AB29" s="168">
        <f t="shared" si="1"/>
        <v>180960</v>
      </c>
      <c r="AC29" s="168">
        <f t="shared" si="2"/>
        <v>238160</v>
      </c>
      <c r="AD29" s="169">
        <f t="shared" si="7"/>
        <v>227240</v>
      </c>
      <c r="AE29" s="169">
        <f t="shared" si="7"/>
        <v>232180</v>
      </c>
      <c r="AF29" s="170">
        <f t="shared" si="7"/>
        <v>237380</v>
      </c>
    </row>
    <row r="30" spans="1:32" x14ac:dyDescent="0.3">
      <c r="A30" s="161">
        <v>1205</v>
      </c>
      <c r="B30" s="162" t="s">
        <v>40</v>
      </c>
      <c r="C30" s="163">
        <v>60</v>
      </c>
      <c r="D30" s="163">
        <v>62</v>
      </c>
      <c r="E30" s="163">
        <v>64</v>
      </c>
      <c r="F30" s="164">
        <v>64</v>
      </c>
      <c r="G30" s="164">
        <v>64</v>
      </c>
      <c r="H30" s="164">
        <v>64</v>
      </c>
      <c r="I30" s="164">
        <v>64</v>
      </c>
      <c r="J30" s="164">
        <v>64</v>
      </c>
      <c r="K30" s="156"/>
      <c r="L30" s="165">
        <v>198</v>
      </c>
      <c r="M30" s="165">
        <v>3871</v>
      </c>
      <c r="N30" s="165">
        <v>1429</v>
      </c>
      <c r="O30" s="165">
        <f t="shared" si="3"/>
        <v>5498</v>
      </c>
      <c r="P30" s="166">
        <v>1266</v>
      </c>
      <c r="Q30" s="166">
        <v>4009</v>
      </c>
      <c r="R30" s="167">
        <f t="shared" si="4"/>
        <v>5275</v>
      </c>
      <c r="S30" s="167">
        <v>5032</v>
      </c>
      <c r="T30" s="167">
        <v>5141</v>
      </c>
      <c r="U30" s="167">
        <v>5258</v>
      </c>
      <c r="V30" s="156"/>
      <c r="W30" s="168">
        <f t="shared" si="5"/>
        <v>11880</v>
      </c>
      <c r="X30" s="168">
        <f t="shared" si="0"/>
        <v>240002</v>
      </c>
      <c r="Y30" s="168">
        <f t="shared" si="0"/>
        <v>91456</v>
      </c>
      <c r="Z30" s="168">
        <f t="shared" si="6"/>
        <v>343338</v>
      </c>
      <c r="AA30" s="168">
        <f t="shared" si="1"/>
        <v>81024</v>
      </c>
      <c r="AB30" s="168">
        <f t="shared" si="1"/>
        <v>256576</v>
      </c>
      <c r="AC30" s="168">
        <f t="shared" si="2"/>
        <v>337600</v>
      </c>
      <c r="AD30" s="169">
        <f t="shared" si="7"/>
        <v>322048</v>
      </c>
      <c r="AE30" s="169">
        <f t="shared" si="7"/>
        <v>329024</v>
      </c>
      <c r="AF30" s="170">
        <f t="shared" si="7"/>
        <v>336512</v>
      </c>
    </row>
    <row r="31" spans="1:32" x14ac:dyDescent="0.3">
      <c r="A31" s="161">
        <v>1801</v>
      </c>
      <c r="B31" s="162" t="s">
        <v>41</v>
      </c>
      <c r="C31" s="163">
        <v>930</v>
      </c>
      <c r="D31" s="163">
        <v>930</v>
      </c>
      <c r="E31" s="163">
        <v>1700</v>
      </c>
      <c r="F31" s="164">
        <v>1700</v>
      </c>
      <c r="G31" s="164">
        <v>1700</v>
      </c>
      <c r="H31" s="164">
        <v>1700</v>
      </c>
      <c r="I31" s="164">
        <v>1700</v>
      </c>
      <c r="J31" s="164">
        <v>1700</v>
      </c>
      <c r="K31" s="156"/>
      <c r="L31" s="165">
        <v>4401</v>
      </c>
      <c r="M31" s="165">
        <v>86070</v>
      </c>
      <c r="N31" s="165">
        <v>31787</v>
      </c>
      <c r="O31" s="165">
        <f t="shared" si="3"/>
        <v>122258</v>
      </c>
      <c r="P31" s="166">
        <v>29478</v>
      </c>
      <c r="Q31" s="166">
        <v>93349</v>
      </c>
      <c r="R31" s="167">
        <f t="shared" si="4"/>
        <v>122827</v>
      </c>
      <c r="S31" s="167">
        <v>123146</v>
      </c>
      <c r="T31" s="167">
        <v>129305</v>
      </c>
      <c r="U31" s="167">
        <v>135770</v>
      </c>
      <c r="V31" s="156"/>
      <c r="W31" s="168">
        <f t="shared" si="5"/>
        <v>4092930</v>
      </c>
      <c r="X31" s="168">
        <f t="shared" si="0"/>
        <v>80045100</v>
      </c>
      <c r="Y31" s="168">
        <f t="shared" si="0"/>
        <v>54037900</v>
      </c>
      <c r="Z31" s="168">
        <f t="shared" si="6"/>
        <v>138175930</v>
      </c>
      <c r="AA31" s="168">
        <f t="shared" si="1"/>
        <v>50112600</v>
      </c>
      <c r="AB31" s="168">
        <f t="shared" si="1"/>
        <v>158693300</v>
      </c>
      <c r="AC31" s="168">
        <f t="shared" si="2"/>
        <v>208805900</v>
      </c>
      <c r="AD31" s="169">
        <f t="shared" si="7"/>
        <v>209348200</v>
      </c>
      <c r="AE31" s="169">
        <f t="shared" si="7"/>
        <v>219818500</v>
      </c>
      <c r="AF31" s="170">
        <f t="shared" si="7"/>
        <v>230809000</v>
      </c>
    </row>
    <row r="32" spans="1:32" x14ac:dyDescent="0.3">
      <c r="A32" s="171">
        <v>1809</v>
      </c>
      <c r="B32" s="162" t="s">
        <v>42</v>
      </c>
      <c r="C32" s="163">
        <v>810</v>
      </c>
      <c r="D32" s="163">
        <v>810</v>
      </c>
      <c r="E32" s="163">
        <v>1340</v>
      </c>
      <c r="F32" s="164">
        <v>1340</v>
      </c>
      <c r="G32" s="164">
        <v>1340</v>
      </c>
      <c r="H32" s="164">
        <v>1340</v>
      </c>
      <c r="I32" s="164">
        <v>1340</v>
      </c>
      <c r="J32" s="164">
        <v>1340</v>
      </c>
      <c r="K32" s="156"/>
      <c r="L32" s="165">
        <v>3</v>
      </c>
      <c r="M32" s="165">
        <v>52</v>
      </c>
      <c r="N32" s="165">
        <v>19</v>
      </c>
      <c r="O32" s="165">
        <f t="shared" si="3"/>
        <v>74</v>
      </c>
      <c r="P32" s="166">
        <v>18</v>
      </c>
      <c r="Q32" s="166">
        <v>56</v>
      </c>
      <c r="R32" s="167">
        <f t="shared" si="4"/>
        <v>74</v>
      </c>
      <c r="S32" s="167">
        <v>74</v>
      </c>
      <c r="T32" s="167">
        <v>74</v>
      </c>
      <c r="U32" s="167">
        <v>74</v>
      </c>
      <c r="V32" s="156"/>
      <c r="W32" s="168">
        <f t="shared" si="5"/>
        <v>2430</v>
      </c>
      <c r="X32" s="168">
        <f t="shared" si="0"/>
        <v>42120</v>
      </c>
      <c r="Y32" s="168">
        <f t="shared" si="0"/>
        <v>25460</v>
      </c>
      <c r="Z32" s="168">
        <f t="shared" si="6"/>
        <v>70010</v>
      </c>
      <c r="AA32" s="168">
        <f t="shared" si="1"/>
        <v>24120</v>
      </c>
      <c r="AB32" s="168">
        <f t="shared" si="1"/>
        <v>75040</v>
      </c>
      <c r="AC32" s="168">
        <f t="shared" si="2"/>
        <v>99160</v>
      </c>
      <c r="AD32" s="169">
        <f t="shared" si="7"/>
        <v>99160</v>
      </c>
      <c r="AE32" s="169">
        <f t="shared" si="7"/>
        <v>99160</v>
      </c>
      <c r="AF32" s="170">
        <f t="shared" si="7"/>
        <v>99160</v>
      </c>
    </row>
    <row r="33" spans="1:32" x14ac:dyDescent="0.3">
      <c r="A33" s="171">
        <v>1810</v>
      </c>
      <c r="B33" s="162" t="s">
        <v>43</v>
      </c>
      <c r="C33" s="163">
        <v>810</v>
      </c>
      <c r="D33" s="163">
        <v>810</v>
      </c>
      <c r="E33" s="163">
        <v>1340</v>
      </c>
      <c r="F33" s="164">
        <v>1340</v>
      </c>
      <c r="G33" s="164">
        <v>1340</v>
      </c>
      <c r="H33" s="164">
        <v>1340</v>
      </c>
      <c r="I33" s="164">
        <v>1340</v>
      </c>
      <c r="J33" s="164">
        <v>1340</v>
      </c>
      <c r="K33" s="156"/>
      <c r="L33" s="165">
        <v>0</v>
      </c>
      <c r="M33" s="165">
        <v>4</v>
      </c>
      <c r="N33" s="165">
        <v>1</v>
      </c>
      <c r="O33" s="165">
        <f t="shared" si="3"/>
        <v>5</v>
      </c>
      <c r="P33" s="166">
        <v>1</v>
      </c>
      <c r="Q33" s="166">
        <v>4</v>
      </c>
      <c r="R33" s="167">
        <f t="shared" si="4"/>
        <v>5</v>
      </c>
      <c r="S33" s="167">
        <v>5</v>
      </c>
      <c r="T33" s="167">
        <v>5</v>
      </c>
      <c r="U33" s="167">
        <v>5</v>
      </c>
      <c r="V33" s="156"/>
      <c r="W33" s="168">
        <f t="shared" si="5"/>
        <v>0</v>
      </c>
      <c r="X33" s="168">
        <f t="shared" si="0"/>
        <v>3240</v>
      </c>
      <c r="Y33" s="168">
        <f t="shared" si="0"/>
        <v>1340</v>
      </c>
      <c r="Z33" s="168">
        <f t="shared" si="6"/>
        <v>4580</v>
      </c>
      <c r="AA33" s="168">
        <f t="shared" si="1"/>
        <v>1340</v>
      </c>
      <c r="AB33" s="168">
        <f t="shared" si="1"/>
        <v>5360</v>
      </c>
      <c r="AC33" s="168">
        <f t="shared" si="2"/>
        <v>6700</v>
      </c>
      <c r="AD33" s="169">
        <f t="shared" si="7"/>
        <v>6700</v>
      </c>
      <c r="AE33" s="169">
        <f t="shared" si="7"/>
        <v>6700</v>
      </c>
      <c r="AF33" s="170">
        <f t="shared" si="7"/>
        <v>6700</v>
      </c>
    </row>
    <row r="34" spans="1:32" x14ac:dyDescent="0.3">
      <c r="A34" s="171">
        <v>1821</v>
      </c>
      <c r="B34" s="162" t="s">
        <v>44</v>
      </c>
      <c r="C34" s="163">
        <v>250</v>
      </c>
      <c r="D34" s="163">
        <v>250</v>
      </c>
      <c r="E34" s="163">
        <v>260</v>
      </c>
      <c r="F34" s="164">
        <v>260</v>
      </c>
      <c r="G34" s="164">
        <v>260</v>
      </c>
      <c r="H34" s="164">
        <v>260</v>
      </c>
      <c r="I34" s="164">
        <v>260</v>
      </c>
      <c r="J34" s="164">
        <v>260</v>
      </c>
      <c r="K34" s="156"/>
      <c r="L34" s="165">
        <v>15</v>
      </c>
      <c r="M34" s="165">
        <v>291</v>
      </c>
      <c r="N34" s="165">
        <v>108</v>
      </c>
      <c r="O34" s="165">
        <f t="shared" si="3"/>
        <v>414</v>
      </c>
      <c r="P34" s="166">
        <v>100</v>
      </c>
      <c r="Q34" s="166">
        <v>316</v>
      </c>
      <c r="R34" s="167">
        <f t="shared" si="4"/>
        <v>416</v>
      </c>
      <c r="S34" s="167">
        <v>417</v>
      </c>
      <c r="T34" s="167">
        <v>438</v>
      </c>
      <c r="U34" s="167">
        <v>460</v>
      </c>
      <c r="V34" s="156"/>
      <c r="W34" s="168">
        <f t="shared" si="5"/>
        <v>3750</v>
      </c>
      <c r="X34" s="168">
        <f t="shared" si="0"/>
        <v>72750</v>
      </c>
      <c r="Y34" s="168">
        <f t="shared" si="0"/>
        <v>28080</v>
      </c>
      <c r="Z34" s="168">
        <f t="shared" si="6"/>
        <v>104580</v>
      </c>
      <c r="AA34" s="168">
        <f t="shared" si="1"/>
        <v>26000</v>
      </c>
      <c r="AB34" s="168">
        <f t="shared" si="1"/>
        <v>82160</v>
      </c>
      <c r="AC34" s="168">
        <f t="shared" si="2"/>
        <v>108160</v>
      </c>
      <c r="AD34" s="169">
        <f t="shared" si="7"/>
        <v>108420</v>
      </c>
      <c r="AE34" s="169">
        <f t="shared" si="7"/>
        <v>113880</v>
      </c>
      <c r="AF34" s="170">
        <f t="shared" si="7"/>
        <v>119600</v>
      </c>
    </row>
    <row r="35" spans="1:32" x14ac:dyDescent="0.3">
      <c r="A35" s="171">
        <v>1822</v>
      </c>
      <c r="B35" s="162" t="s">
        <v>45</v>
      </c>
      <c r="C35" s="163">
        <v>60</v>
      </c>
      <c r="D35" s="163">
        <v>62</v>
      </c>
      <c r="E35" s="163">
        <v>64</v>
      </c>
      <c r="F35" s="164">
        <v>64</v>
      </c>
      <c r="G35" s="164">
        <v>64</v>
      </c>
      <c r="H35" s="164">
        <v>64</v>
      </c>
      <c r="I35" s="164">
        <v>64</v>
      </c>
      <c r="J35" s="164">
        <v>64</v>
      </c>
      <c r="K35" s="156"/>
      <c r="L35" s="165">
        <v>131</v>
      </c>
      <c r="M35" s="165">
        <v>2566</v>
      </c>
      <c r="N35" s="165">
        <v>948</v>
      </c>
      <c r="O35" s="165">
        <f t="shared" si="3"/>
        <v>3645</v>
      </c>
      <c r="P35" s="166">
        <v>879</v>
      </c>
      <c r="Q35" s="166">
        <v>2783</v>
      </c>
      <c r="R35" s="167">
        <f t="shared" si="4"/>
        <v>3662</v>
      </c>
      <c r="S35" s="167">
        <v>3671</v>
      </c>
      <c r="T35" s="167">
        <v>3855</v>
      </c>
      <c r="U35" s="167">
        <v>4048</v>
      </c>
      <c r="V35" s="156"/>
      <c r="W35" s="168">
        <f t="shared" si="5"/>
        <v>7860</v>
      </c>
      <c r="X35" s="168">
        <f t="shared" si="0"/>
        <v>159092</v>
      </c>
      <c r="Y35" s="168">
        <f t="shared" si="0"/>
        <v>60672</v>
      </c>
      <c r="Z35" s="168">
        <f t="shared" si="6"/>
        <v>227624</v>
      </c>
      <c r="AA35" s="168">
        <f t="shared" si="1"/>
        <v>56256</v>
      </c>
      <c r="AB35" s="168">
        <f t="shared" si="1"/>
        <v>178112</v>
      </c>
      <c r="AC35" s="168">
        <f t="shared" si="2"/>
        <v>234368</v>
      </c>
      <c r="AD35" s="169">
        <f t="shared" si="7"/>
        <v>234944</v>
      </c>
      <c r="AE35" s="169">
        <f t="shared" si="7"/>
        <v>246720</v>
      </c>
      <c r="AF35" s="170">
        <f t="shared" si="7"/>
        <v>259072</v>
      </c>
    </row>
    <row r="36" spans="1:32" x14ac:dyDescent="0.3">
      <c r="A36" s="171">
        <v>1817</v>
      </c>
      <c r="B36" s="162" t="s">
        <v>180</v>
      </c>
      <c r="C36" s="163">
        <v>4800</v>
      </c>
      <c r="D36" s="163">
        <v>4800</v>
      </c>
      <c r="E36" s="164">
        <v>4000</v>
      </c>
      <c r="F36" s="164">
        <v>4000</v>
      </c>
      <c r="G36" s="164">
        <v>4000</v>
      </c>
      <c r="H36" s="164">
        <v>4000</v>
      </c>
      <c r="I36" s="164">
        <v>4000</v>
      </c>
      <c r="J36" s="164">
        <v>4000</v>
      </c>
      <c r="K36" s="156"/>
      <c r="L36" s="165">
        <v>189</v>
      </c>
      <c r="M36" s="165">
        <v>3696</v>
      </c>
      <c r="N36" s="165">
        <v>1365</v>
      </c>
      <c r="O36" s="165">
        <f t="shared" si="3"/>
        <v>5250</v>
      </c>
      <c r="P36" s="166">
        <v>840</v>
      </c>
      <c r="Q36" s="166">
        <v>2660</v>
      </c>
      <c r="R36" s="167">
        <f t="shared" si="4"/>
        <v>3500</v>
      </c>
      <c r="S36" s="167">
        <v>0</v>
      </c>
      <c r="T36" s="167">
        <v>0</v>
      </c>
      <c r="U36" s="167">
        <v>0</v>
      </c>
      <c r="V36" s="156"/>
      <c r="W36" s="168">
        <f t="shared" si="5"/>
        <v>907200</v>
      </c>
      <c r="X36" s="168">
        <f t="shared" si="0"/>
        <v>17740800</v>
      </c>
      <c r="Y36" s="168">
        <f t="shared" si="0"/>
        <v>5460000</v>
      </c>
      <c r="Z36" s="168">
        <f t="shared" si="6"/>
        <v>24108000</v>
      </c>
      <c r="AA36" s="168">
        <f t="shared" si="1"/>
        <v>3360000</v>
      </c>
      <c r="AB36" s="168">
        <f t="shared" si="1"/>
        <v>10640000</v>
      </c>
      <c r="AC36" s="168">
        <f t="shared" si="2"/>
        <v>14000000</v>
      </c>
      <c r="AD36" s="169">
        <f t="shared" si="7"/>
        <v>0</v>
      </c>
      <c r="AE36" s="169">
        <f t="shared" si="7"/>
        <v>0</v>
      </c>
      <c r="AF36" s="170">
        <f t="shared" si="7"/>
        <v>0</v>
      </c>
    </row>
    <row r="37" spans="1:32" x14ac:dyDescent="0.3">
      <c r="A37" s="173" t="s">
        <v>13</v>
      </c>
      <c r="B37" s="174"/>
      <c r="C37" s="175"/>
      <c r="D37" s="175"/>
      <c r="E37" s="175"/>
      <c r="F37" s="176"/>
      <c r="G37" s="176"/>
      <c r="H37" s="176"/>
      <c r="I37" s="176"/>
      <c r="J37" s="176"/>
      <c r="K37" s="156"/>
      <c r="L37" s="177"/>
      <c r="M37" s="177"/>
      <c r="N37" s="177"/>
      <c r="O37" s="177"/>
      <c r="P37" s="166"/>
      <c r="Q37" s="166"/>
      <c r="R37" s="178"/>
      <c r="S37" s="166"/>
      <c r="T37" s="166"/>
      <c r="U37" s="166"/>
      <c r="V37" s="156"/>
      <c r="W37" s="168">
        <f t="shared" ref="W37:AF37" si="8">SUM(W4:W36)</f>
        <v>17903180</v>
      </c>
      <c r="X37" s="168">
        <f t="shared" si="8"/>
        <v>352579332</v>
      </c>
      <c r="Y37" s="168">
        <f t="shared" si="8"/>
        <v>295643844</v>
      </c>
      <c r="Z37" s="168">
        <f t="shared" si="8"/>
        <v>666126356</v>
      </c>
      <c r="AA37" s="168">
        <f t="shared" si="8"/>
        <v>257332016</v>
      </c>
      <c r="AB37" s="168">
        <f t="shared" si="8"/>
        <v>814890344</v>
      </c>
      <c r="AC37" s="168">
        <f t="shared" si="8"/>
        <v>1072222360</v>
      </c>
      <c r="AD37" s="168">
        <f t="shared" si="8"/>
        <v>996392468</v>
      </c>
      <c r="AE37" s="168">
        <f t="shared" si="8"/>
        <v>1045644548</v>
      </c>
      <c r="AF37" s="170">
        <f t="shared" si="8"/>
        <v>1097348848</v>
      </c>
    </row>
    <row r="38" spans="1:32" x14ac:dyDescent="0.3">
      <c r="A38" s="173"/>
      <c r="B38" s="174"/>
      <c r="C38" s="175"/>
      <c r="D38" s="175"/>
      <c r="E38" s="175"/>
      <c r="F38" s="176"/>
      <c r="G38" s="176"/>
      <c r="H38" s="176"/>
      <c r="I38" s="176"/>
      <c r="J38" s="176"/>
      <c r="K38" s="156"/>
      <c r="L38" s="177"/>
      <c r="M38" s="177"/>
      <c r="N38" s="177"/>
      <c r="O38" s="177"/>
      <c r="P38" s="166"/>
      <c r="Q38" s="166"/>
      <c r="R38" s="178"/>
      <c r="S38" s="166"/>
      <c r="T38" s="166"/>
      <c r="U38" s="166"/>
      <c r="V38" s="156"/>
      <c r="W38" s="168"/>
      <c r="X38" s="168"/>
      <c r="Y38" s="168"/>
      <c r="Z38" s="168"/>
      <c r="AA38" s="168"/>
      <c r="AB38" s="168"/>
      <c r="AC38" s="168"/>
      <c r="AD38" s="169"/>
      <c r="AE38" s="168"/>
      <c r="AF38" s="170"/>
    </row>
    <row r="39" spans="1:32" x14ac:dyDescent="0.3">
      <c r="A39" s="173" t="s">
        <v>46</v>
      </c>
      <c r="B39" s="174"/>
      <c r="C39" s="175"/>
      <c r="D39" s="175"/>
      <c r="E39" s="175"/>
      <c r="F39" s="176"/>
      <c r="G39" s="176"/>
      <c r="H39" s="176"/>
      <c r="I39" s="176"/>
      <c r="J39" s="176"/>
      <c r="K39" s="156"/>
      <c r="L39" s="177"/>
      <c r="M39" s="177"/>
      <c r="N39" s="177"/>
      <c r="O39" s="177"/>
      <c r="P39" s="166"/>
      <c r="Q39" s="166"/>
      <c r="R39" s="178"/>
      <c r="S39" s="166"/>
      <c r="T39" s="166"/>
      <c r="U39" s="166"/>
      <c r="V39" s="156"/>
      <c r="W39" s="168"/>
      <c r="X39" s="168"/>
      <c r="Y39" s="168"/>
      <c r="Z39" s="168"/>
      <c r="AA39" s="168"/>
      <c r="AB39" s="168"/>
      <c r="AC39" s="168"/>
      <c r="AD39" s="169"/>
      <c r="AE39" s="168"/>
      <c r="AF39" s="170"/>
    </row>
    <row r="40" spans="1:32" x14ac:dyDescent="0.3">
      <c r="A40" s="161">
        <v>2011</v>
      </c>
      <c r="B40" s="162" t="s">
        <v>14</v>
      </c>
      <c r="C40" s="163">
        <v>190</v>
      </c>
      <c r="D40" s="163">
        <v>195</v>
      </c>
      <c r="E40" s="163">
        <v>120</v>
      </c>
      <c r="F40" s="164">
        <v>120</v>
      </c>
      <c r="G40" s="164">
        <v>120</v>
      </c>
      <c r="H40" s="164">
        <v>120</v>
      </c>
      <c r="I40" s="164">
        <v>120</v>
      </c>
      <c r="J40" s="164">
        <v>120</v>
      </c>
      <c r="K40" s="156"/>
      <c r="L40" s="165">
        <v>247</v>
      </c>
      <c r="M40" s="165">
        <v>4824</v>
      </c>
      <c r="N40" s="165">
        <v>1782</v>
      </c>
      <c r="O40" s="165">
        <f t="shared" ref="O40:O73" si="9">SUM(L40:N40)</f>
        <v>6853</v>
      </c>
      <c r="P40" s="166">
        <v>1534</v>
      </c>
      <c r="Q40" s="166">
        <v>4859</v>
      </c>
      <c r="R40" s="167">
        <f t="shared" ref="R40:R73" si="10">SUM(P40:Q40)</f>
        <v>6393</v>
      </c>
      <c r="S40" s="167">
        <v>5925</v>
      </c>
      <c r="T40" s="167">
        <v>6222</v>
      </c>
      <c r="U40" s="167">
        <v>6534</v>
      </c>
      <c r="V40" s="156"/>
      <c r="W40" s="168">
        <f t="shared" ref="W40:Y73" si="11">L40*C40</f>
        <v>46930</v>
      </c>
      <c r="X40" s="168">
        <f t="shared" si="11"/>
        <v>940680</v>
      </c>
      <c r="Y40" s="168">
        <f t="shared" si="11"/>
        <v>213840</v>
      </c>
      <c r="Z40" s="168">
        <f t="shared" ref="Z40:Z73" si="12">SUM(W40:Y40)</f>
        <v>1201450</v>
      </c>
      <c r="AA40" s="168">
        <f t="shared" ref="AA40:AB55" si="13">P40*F40</f>
        <v>184080</v>
      </c>
      <c r="AB40" s="168">
        <f t="shared" si="13"/>
        <v>583080</v>
      </c>
      <c r="AC40" s="168">
        <f>SUM(AA40:AB40)</f>
        <v>767160</v>
      </c>
      <c r="AD40" s="169">
        <f>H40*S40</f>
        <v>711000</v>
      </c>
      <c r="AE40" s="169">
        <f>I40*T40</f>
        <v>746640</v>
      </c>
      <c r="AF40" s="170">
        <f>J40*U40</f>
        <v>784080</v>
      </c>
    </row>
    <row r="41" spans="1:32" x14ac:dyDescent="0.3">
      <c r="A41" s="161">
        <v>4011</v>
      </c>
      <c r="B41" s="162" t="s">
        <v>47</v>
      </c>
      <c r="C41" s="163">
        <v>95</v>
      </c>
      <c r="D41" s="163">
        <v>98</v>
      </c>
      <c r="E41" s="163">
        <v>60</v>
      </c>
      <c r="F41" s="164">
        <v>60</v>
      </c>
      <c r="G41" s="164">
        <v>60</v>
      </c>
      <c r="H41" s="164">
        <v>60</v>
      </c>
      <c r="I41" s="164">
        <v>60</v>
      </c>
      <c r="J41" s="164">
        <v>60</v>
      </c>
      <c r="K41" s="156"/>
      <c r="L41" s="165">
        <v>1809</v>
      </c>
      <c r="M41" s="165">
        <v>35375</v>
      </c>
      <c r="N41" s="165">
        <v>13065</v>
      </c>
      <c r="O41" s="165">
        <f t="shared" si="9"/>
        <v>50249</v>
      </c>
      <c r="P41" s="166">
        <v>11252</v>
      </c>
      <c r="Q41" s="166">
        <v>35633</v>
      </c>
      <c r="R41" s="167">
        <f t="shared" si="10"/>
        <v>46885</v>
      </c>
      <c r="S41" s="167">
        <v>43449</v>
      </c>
      <c r="T41" s="167">
        <v>45628</v>
      </c>
      <c r="U41" s="167">
        <v>47916</v>
      </c>
      <c r="V41" s="156"/>
      <c r="W41" s="168">
        <f t="shared" si="11"/>
        <v>171855</v>
      </c>
      <c r="X41" s="168">
        <f t="shared" si="11"/>
        <v>3466750</v>
      </c>
      <c r="Y41" s="168">
        <f t="shared" si="11"/>
        <v>783900</v>
      </c>
      <c r="Z41" s="168">
        <f t="shared" si="12"/>
        <v>4422505</v>
      </c>
      <c r="AA41" s="168">
        <f t="shared" si="13"/>
        <v>675120</v>
      </c>
      <c r="AB41" s="168">
        <f t="shared" si="13"/>
        <v>2137980</v>
      </c>
      <c r="AC41" s="168">
        <f>SUM(AA41:AB41)</f>
        <v>2813100</v>
      </c>
      <c r="AD41" s="169">
        <f t="shared" ref="AD41:AF73" si="14">H41*S41</f>
        <v>2606940</v>
      </c>
      <c r="AE41" s="169">
        <f t="shared" si="14"/>
        <v>2737680</v>
      </c>
      <c r="AF41" s="170">
        <f t="shared" si="14"/>
        <v>2874960</v>
      </c>
    </row>
    <row r="42" spans="1:32" x14ac:dyDescent="0.3">
      <c r="A42" s="161">
        <v>2111</v>
      </c>
      <c r="B42" s="162" t="s">
        <v>15</v>
      </c>
      <c r="C42" s="163">
        <v>310</v>
      </c>
      <c r="D42" s="163">
        <v>310</v>
      </c>
      <c r="E42" s="163">
        <v>850</v>
      </c>
      <c r="F42" s="164">
        <v>850</v>
      </c>
      <c r="G42" s="164">
        <v>850</v>
      </c>
      <c r="H42" s="164">
        <v>850</v>
      </c>
      <c r="I42" s="164">
        <v>850</v>
      </c>
      <c r="J42" s="164">
        <v>850</v>
      </c>
      <c r="K42" s="156"/>
      <c r="L42" s="165">
        <v>2034</v>
      </c>
      <c r="M42" s="165">
        <v>39777</v>
      </c>
      <c r="N42" s="165">
        <v>14690</v>
      </c>
      <c r="O42" s="165">
        <f t="shared" si="9"/>
        <v>56501</v>
      </c>
      <c r="P42" s="166">
        <v>12652</v>
      </c>
      <c r="Q42" s="166">
        <v>40066</v>
      </c>
      <c r="R42" s="167">
        <f t="shared" si="10"/>
        <v>52718</v>
      </c>
      <c r="S42" s="167">
        <v>48854</v>
      </c>
      <c r="T42" s="167">
        <v>51304</v>
      </c>
      <c r="U42" s="167">
        <v>53878</v>
      </c>
      <c r="V42" s="156"/>
      <c r="W42" s="168">
        <f t="shared" si="11"/>
        <v>630540</v>
      </c>
      <c r="X42" s="168">
        <f t="shared" si="11"/>
        <v>12330870</v>
      </c>
      <c r="Y42" s="168">
        <f t="shared" si="11"/>
        <v>12486500</v>
      </c>
      <c r="Z42" s="168">
        <f t="shared" si="12"/>
        <v>25447910</v>
      </c>
      <c r="AA42" s="168">
        <f t="shared" si="13"/>
        <v>10754200</v>
      </c>
      <c r="AB42" s="168">
        <f t="shared" si="13"/>
        <v>34056100</v>
      </c>
      <c r="AC42" s="168">
        <f>SUM(AA42:AB42)</f>
        <v>44810300</v>
      </c>
      <c r="AD42" s="169">
        <f t="shared" si="14"/>
        <v>41525900</v>
      </c>
      <c r="AE42" s="169">
        <f t="shared" si="14"/>
        <v>43608400</v>
      </c>
      <c r="AF42" s="170">
        <f t="shared" si="14"/>
        <v>45796300</v>
      </c>
    </row>
    <row r="43" spans="1:32" x14ac:dyDescent="0.3">
      <c r="A43" s="161">
        <v>2311</v>
      </c>
      <c r="B43" s="162" t="s">
        <v>16</v>
      </c>
      <c r="C43" s="163">
        <v>125</v>
      </c>
      <c r="D43" s="163">
        <v>125</v>
      </c>
      <c r="E43" s="163">
        <v>990</v>
      </c>
      <c r="F43" s="164">
        <v>990</v>
      </c>
      <c r="G43" s="164">
        <v>990</v>
      </c>
      <c r="H43" s="164">
        <v>990</v>
      </c>
      <c r="I43" s="164">
        <v>990</v>
      </c>
      <c r="J43" s="164">
        <v>990</v>
      </c>
      <c r="K43" s="156"/>
      <c r="L43" s="165">
        <v>2040</v>
      </c>
      <c r="M43" s="165">
        <v>39902</v>
      </c>
      <c r="N43" s="165">
        <v>14737</v>
      </c>
      <c r="O43" s="165">
        <f t="shared" si="9"/>
        <v>56679</v>
      </c>
      <c r="P43" s="166">
        <v>12692</v>
      </c>
      <c r="Q43" s="166">
        <v>40192</v>
      </c>
      <c r="R43" s="167">
        <f t="shared" si="10"/>
        <v>52884</v>
      </c>
      <c r="S43" s="167">
        <v>49008</v>
      </c>
      <c r="T43" s="167">
        <v>51466</v>
      </c>
      <c r="U43" s="167">
        <v>54048</v>
      </c>
      <c r="V43" s="156"/>
      <c r="W43" s="168">
        <f t="shared" si="11"/>
        <v>255000</v>
      </c>
      <c r="X43" s="168">
        <f t="shared" si="11"/>
        <v>4987750</v>
      </c>
      <c r="Y43" s="168">
        <f t="shared" si="11"/>
        <v>14589630</v>
      </c>
      <c r="Z43" s="168">
        <f t="shared" si="12"/>
        <v>19832380</v>
      </c>
      <c r="AA43" s="168">
        <f t="shared" si="13"/>
        <v>12565080</v>
      </c>
      <c r="AB43" s="168">
        <f t="shared" si="13"/>
        <v>39790080</v>
      </c>
      <c r="AC43" s="168">
        <f>SUM(AA43:AB43)</f>
        <v>52355160</v>
      </c>
      <c r="AD43" s="169">
        <f t="shared" si="14"/>
        <v>48517920</v>
      </c>
      <c r="AE43" s="169">
        <f t="shared" si="14"/>
        <v>50951340</v>
      </c>
      <c r="AF43" s="170">
        <f t="shared" si="14"/>
        <v>53507520</v>
      </c>
    </row>
    <row r="44" spans="1:32" x14ac:dyDescent="0.3">
      <c r="A44" s="161">
        <v>2012</v>
      </c>
      <c r="B44" s="162" t="s">
        <v>17</v>
      </c>
      <c r="C44" s="163">
        <v>125</v>
      </c>
      <c r="D44" s="163">
        <v>125</v>
      </c>
      <c r="E44" s="163">
        <v>120</v>
      </c>
      <c r="F44" s="164">
        <v>120</v>
      </c>
      <c r="G44" s="164">
        <v>120</v>
      </c>
      <c r="H44" s="164">
        <v>120</v>
      </c>
      <c r="I44" s="164">
        <v>120</v>
      </c>
      <c r="J44" s="164">
        <v>120</v>
      </c>
      <c r="K44" s="156"/>
      <c r="L44" s="165">
        <v>368</v>
      </c>
      <c r="M44" s="165">
        <v>7203</v>
      </c>
      <c r="N44" s="165">
        <v>2660</v>
      </c>
      <c r="O44" s="165">
        <f t="shared" si="9"/>
        <v>10231</v>
      </c>
      <c r="P44" s="166">
        <v>2330</v>
      </c>
      <c r="Q44" s="166">
        <v>7380</v>
      </c>
      <c r="R44" s="167">
        <f t="shared" si="10"/>
        <v>9710</v>
      </c>
      <c r="S44" s="167">
        <v>9163</v>
      </c>
      <c r="T44" s="167">
        <v>9346</v>
      </c>
      <c r="U44" s="167">
        <v>9533</v>
      </c>
      <c r="V44" s="156"/>
      <c r="W44" s="168">
        <f t="shared" si="11"/>
        <v>46000</v>
      </c>
      <c r="X44" s="168">
        <f t="shared" si="11"/>
        <v>900375</v>
      </c>
      <c r="Y44" s="168">
        <f t="shared" si="11"/>
        <v>319200</v>
      </c>
      <c r="Z44" s="168">
        <f t="shared" si="12"/>
        <v>1265575</v>
      </c>
      <c r="AA44" s="168">
        <f t="shared" si="13"/>
        <v>279600</v>
      </c>
      <c r="AB44" s="168">
        <f t="shared" si="13"/>
        <v>885600</v>
      </c>
      <c r="AC44" s="168">
        <f>SUM(AA44:AB44)</f>
        <v>1165200</v>
      </c>
      <c r="AD44" s="169">
        <f t="shared" si="14"/>
        <v>1099560</v>
      </c>
      <c r="AE44" s="169">
        <f t="shared" si="14"/>
        <v>1121520</v>
      </c>
      <c r="AF44" s="170">
        <f t="shared" si="14"/>
        <v>1143960</v>
      </c>
    </row>
    <row r="45" spans="1:32" x14ac:dyDescent="0.3">
      <c r="A45" s="161">
        <v>2112</v>
      </c>
      <c r="B45" s="162" t="s">
        <v>18</v>
      </c>
      <c r="C45" s="163">
        <v>60</v>
      </c>
      <c r="D45" s="163">
        <v>60</v>
      </c>
      <c r="E45" s="163">
        <v>230</v>
      </c>
      <c r="F45" s="164">
        <v>230</v>
      </c>
      <c r="G45" s="164">
        <v>230</v>
      </c>
      <c r="H45" s="164">
        <v>230</v>
      </c>
      <c r="I45" s="164">
        <v>230</v>
      </c>
      <c r="J45" s="164">
        <v>230</v>
      </c>
      <c r="K45" s="156"/>
      <c r="L45" s="165">
        <v>368</v>
      </c>
      <c r="M45" s="165">
        <v>7203</v>
      </c>
      <c r="N45" s="165">
        <v>2660</v>
      </c>
      <c r="O45" s="165">
        <f t="shared" si="9"/>
        <v>10231</v>
      </c>
      <c r="P45" s="166">
        <v>2330</v>
      </c>
      <c r="Q45" s="166">
        <v>7380</v>
      </c>
      <c r="R45" s="167">
        <f t="shared" si="10"/>
        <v>9710</v>
      </c>
      <c r="S45" s="167">
        <v>9163</v>
      </c>
      <c r="T45" s="167">
        <v>9346</v>
      </c>
      <c r="U45" s="167">
        <v>9533</v>
      </c>
      <c r="V45" s="156"/>
      <c r="W45" s="168">
        <f t="shared" si="11"/>
        <v>22080</v>
      </c>
      <c r="X45" s="168">
        <f t="shared" si="11"/>
        <v>432180</v>
      </c>
      <c r="Y45" s="168">
        <f t="shared" si="11"/>
        <v>611800</v>
      </c>
      <c r="Z45" s="168">
        <f t="shared" si="12"/>
        <v>1066060</v>
      </c>
      <c r="AA45" s="168">
        <f t="shared" si="13"/>
        <v>535900</v>
      </c>
      <c r="AB45" s="168">
        <f t="shared" si="13"/>
        <v>1697400</v>
      </c>
      <c r="AC45" s="168">
        <f t="shared" ref="AC45:AC73" si="15">SUM(AA45:AB45)</f>
        <v>2233300</v>
      </c>
      <c r="AD45" s="169">
        <f t="shared" si="14"/>
        <v>2107490</v>
      </c>
      <c r="AE45" s="169">
        <f t="shared" si="14"/>
        <v>2149580</v>
      </c>
      <c r="AF45" s="170">
        <f t="shared" si="14"/>
        <v>2192590</v>
      </c>
    </row>
    <row r="46" spans="1:32" x14ac:dyDescent="0.3">
      <c r="A46" s="161">
        <v>2312</v>
      </c>
      <c r="B46" s="162" t="s">
        <v>19</v>
      </c>
      <c r="C46" s="163">
        <v>80</v>
      </c>
      <c r="D46" s="163">
        <v>80</v>
      </c>
      <c r="E46" s="163">
        <v>260</v>
      </c>
      <c r="F46" s="164">
        <v>260</v>
      </c>
      <c r="G46" s="164">
        <v>260</v>
      </c>
      <c r="H46" s="164">
        <v>260</v>
      </c>
      <c r="I46" s="164">
        <v>260</v>
      </c>
      <c r="J46" s="164">
        <v>260</v>
      </c>
      <c r="K46" s="156"/>
      <c r="L46" s="165">
        <v>368</v>
      </c>
      <c r="M46" s="165">
        <v>7203</v>
      </c>
      <c r="N46" s="165">
        <v>2660</v>
      </c>
      <c r="O46" s="165">
        <f t="shared" si="9"/>
        <v>10231</v>
      </c>
      <c r="P46" s="166">
        <v>2330</v>
      </c>
      <c r="Q46" s="166">
        <v>7380</v>
      </c>
      <c r="R46" s="167">
        <f t="shared" si="10"/>
        <v>9710</v>
      </c>
      <c r="S46" s="167">
        <v>9163</v>
      </c>
      <c r="T46" s="167">
        <v>9346</v>
      </c>
      <c r="U46" s="167">
        <v>9533</v>
      </c>
      <c r="V46" s="156"/>
      <c r="W46" s="168">
        <f t="shared" si="11"/>
        <v>29440</v>
      </c>
      <c r="X46" s="168">
        <f t="shared" si="11"/>
        <v>576240</v>
      </c>
      <c r="Y46" s="168">
        <f t="shared" si="11"/>
        <v>691600</v>
      </c>
      <c r="Z46" s="168">
        <f t="shared" si="12"/>
        <v>1297280</v>
      </c>
      <c r="AA46" s="168">
        <f t="shared" si="13"/>
        <v>605800</v>
      </c>
      <c r="AB46" s="168">
        <f t="shared" si="13"/>
        <v>1918800</v>
      </c>
      <c r="AC46" s="168">
        <f t="shared" si="15"/>
        <v>2524600</v>
      </c>
      <c r="AD46" s="169">
        <f t="shared" si="14"/>
        <v>2382380</v>
      </c>
      <c r="AE46" s="169">
        <f t="shared" si="14"/>
        <v>2429960</v>
      </c>
      <c r="AF46" s="170">
        <f t="shared" si="14"/>
        <v>2478580</v>
      </c>
    </row>
    <row r="47" spans="1:32" x14ac:dyDescent="0.3">
      <c r="A47" s="161">
        <v>2013</v>
      </c>
      <c r="B47" s="162" t="s">
        <v>20</v>
      </c>
      <c r="C47" s="163">
        <v>125</v>
      </c>
      <c r="D47" s="163">
        <v>125</v>
      </c>
      <c r="E47" s="163">
        <v>120</v>
      </c>
      <c r="F47" s="164">
        <v>120</v>
      </c>
      <c r="G47" s="164">
        <v>120</v>
      </c>
      <c r="H47" s="164">
        <v>120</v>
      </c>
      <c r="I47" s="164">
        <v>120</v>
      </c>
      <c r="J47" s="164">
        <v>120</v>
      </c>
      <c r="K47" s="156"/>
      <c r="L47" s="165">
        <v>11</v>
      </c>
      <c r="M47" s="165">
        <v>217</v>
      </c>
      <c r="N47" s="165">
        <v>80</v>
      </c>
      <c r="O47" s="165">
        <f t="shared" si="9"/>
        <v>308</v>
      </c>
      <c r="P47" s="166">
        <v>58</v>
      </c>
      <c r="Q47" s="166">
        <v>182</v>
      </c>
      <c r="R47" s="167">
        <f t="shared" si="10"/>
        <v>240</v>
      </c>
      <c r="S47" s="167">
        <v>170</v>
      </c>
      <c r="T47" s="167">
        <v>172</v>
      </c>
      <c r="U47" s="167">
        <v>174</v>
      </c>
      <c r="V47" s="156"/>
      <c r="W47" s="168">
        <f t="shared" si="11"/>
        <v>1375</v>
      </c>
      <c r="X47" s="168">
        <f t="shared" si="11"/>
        <v>27125</v>
      </c>
      <c r="Y47" s="168">
        <f t="shared" si="11"/>
        <v>9600</v>
      </c>
      <c r="Z47" s="168">
        <f t="shared" si="12"/>
        <v>38100</v>
      </c>
      <c r="AA47" s="168">
        <f t="shared" si="13"/>
        <v>6960</v>
      </c>
      <c r="AB47" s="168">
        <f t="shared" si="13"/>
        <v>21840</v>
      </c>
      <c r="AC47" s="168">
        <f t="shared" si="15"/>
        <v>28800</v>
      </c>
      <c r="AD47" s="169">
        <f t="shared" si="14"/>
        <v>20400</v>
      </c>
      <c r="AE47" s="169">
        <f t="shared" si="14"/>
        <v>20640</v>
      </c>
      <c r="AF47" s="170">
        <f t="shared" si="14"/>
        <v>20880</v>
      </c>
    </row>
    <row r="48" spans="1:32" x14ac:dyDescent="0.3">
      <c r="A48" s="161">
        <v>2113</v>
      </c>
      <c r="B48" s="162" t="s">
        <v>21</v>
      </c>
      <c r="C48" s="163">
        <v>190</v>
      </c>
      <c r="D48" s="163">
        <v>190</v>
      </c>
      <c r="E48" s="163">
        <v>850</v>
      </c>
      <c r="F48" s="164">
        <v>850</v>
      </c>
      <c r="G48" s="164">
        <v>850</v>
      </c>
      <c r="H48" s="164">
        <v>850</v>
      </c>
      <c r="I48" s="164">
        <v>850</v>
      </c>
      <c r="J48" s="164">
        <v>850</v>
      </c>
      <c r="K48" s="156"/>
      <c r="L48" s="165">
        <v>11</v>
      </c>
      <c r="M48" s="165">
        <v>217</v>
      </c>
      <c r="N48" s="165">
        <v>80</v>
      </c>
      <c r="O48" s="165">
        <f t="shared" si="9"/>
        <v>308</v>
      </c>
      <c r="P48" s="166">
        <v>58</v>
      </c>
      <c r="Q48" s="166">
        <v>182</v>
      </c>
      <c r="R48" s="167">
        <f t="shared" si="10"/>
        <v>240</v>
      </c>
      <c r="S48" s="167">
        <v>170</v>
      </c>
      <c r="T48" s="167">
        <v>172</v>
      </c>
      <c r="U48" s="167">
        <v>174</v>
      </c>
      <c r="V48" s="156"/>
      <c r="W48" s="168">
        <f t="shared" si="11"/>
        <v>2090</v>
      </c>
      <c r="X48" s="168">
        <f t="shared" si="11"/>
        <v>41230</v>
      </c>
      <c r="Y48" s="168">
        <f t="shared" si="11"/>
        <v>68000</v>
      </c>
      <c r="Z48" s="168">
        <f t="shared" si="12"/>
        <v>111320</v>
      </c>
      <c r="AA48" s="168">
        <f t="shared" si="13"/>
        <v>49300</v>
      </c>
      <c r="AB48" s="168">
        <f t="shared" si="13"/>
        <v>154700</v>
      </c>
      <c r="AC48" s="168">
        <f t="shared" si="15"/>
        <v>204000</v>
      </c>
      <c r="AD48" s="169">
        <f t="shared" si="14"/>
        <v>144500</v>
      </c>
      <c r="AE48" s="169">
        <f t="shared" si="14"/>
        <v>146200</v>
      </c>
      <c r="AF48" s="170">
        <f t="shared" si="14"/>
        <v>147900</v>
      </c>
    </row>
    <row r="49" spans="1:32" x14ac:dyDescent="0.3">
      <c r="A49" s="161">
        <v>2313</v>
      </c>
      <c r="B49" s="162" t="s">
        <v>22</v>
      </c>
      <c r="C49" s="163">
        <v>100</v>
      </c>
      <c r="D49" s="163">
        <v>100</v>
      </c>
      <c r="E49" s="163">
        <v>990</v>
      </c>
      <c r="F49" s="164">
        <v>990</v>
      </c>
      <c r="G49" s="164">
        <v>990</v>
      </c>
      <c r="H49" s="164">
        <v>990</v>
      </c>
      <c r="I49" s="164">
        <v>990</v>
      </c>
      <c r="J49" s="164">
        <v>990</v>
      </c>
      <c r="K49" s="156"/>
      <c r="L49" s="165">
        <v>11</v>
      </c>
      <c r="M49" s="165">
        <v>217</v>
      </c>
      <c r="N49" s="165">
        <v>80</v>
      </c>
      <c r="O49" s="165">
        <f t="shared" si="9"/>
        <v>308</v>
      </c>
      <c r="P49" s="166">
        <v>58</v>
      </c>
      <c r="Q49" s="166">
        <v>182</v>
      </c>
      <c r="R49" s="167">
        <f t="shared" si="10"/>
        <v>240</v>
      </c>
      <c r="S49" s="167">
        <v>170</v>
      </c>
      <c r="T49" s="167">
        <v>172</v>
      </c>
      <c r="U49" s="167">
        <v>174</v>
      </c>
      <c r="V49" s="156"/>
      <c r="W49" s="168">
        <f t="shared" si="11"/>
        <v>1100</v>
      </c>
      <c r="X49" s="168">
        <f t="shared" si="11"/>
        <v>21700</v>
      </c>
      <c r="Y49" s="168">
        <f t="shared" si="11"/>
        <v>79200</v>
      </c>
      <c r="Z49" s="168">
        <f t="shared" si="12"/>
        <v>102000</v>
      </c>
      <c r="AA49" s="168">
        <f t="shared" si="13"/>
        <v>57420</v>
      </c>
      <c r="AB49" s="168">
        <f t="shared" si="13"/>
        <v>180180</v>
      </c>
      <c r="AC49" s="168">
        <f t="shared" si="15"/>
        <v>237600</v>
      </c>
      <c r="AD49" s="169">
        <f t="shared" si="14"/>
        <v>168300</v>
      </c>
      <c r="AE49" s="169">
        <f t="shared" si="14"/>
        <v>170280</v>
      </c>
      <c r="AF49" s="170">
        <f t="shared" si="14"/>
        <v>172260</v>
      </c>
    </row>
    <row r="50" spans="1:32" x14ac:dyDescent="0.3">
      <c r="A50" s="161">
        <v>2014</v>
      </c>
      <c r="B50" s="162" t="s">
        <v>23</v>
      </c>
      <c r="C50" s="163">
        <v>190</v>
      </c>
      <c r="D50" s="163">
        <v>195</v>
      </c>
      <c r="E50" s="163">
        <v>120</v>
      </c>
      <c r="F50" s="164">
        <v>120</v>
      </c>
      <c r="G50" s="164">
        <v>120</v>
      </c>
      <c r="H50" s="164">
        <v>120</v>
      </c>
      <c r="I50" s="164">
        <v>120</v>
      </c>
      <c r="J50" s="164">
        <v>120</v>
      </c>
      <c r="K50" s="156"/>
      <c r="L50" s="165">
        <v>4</v>
      </c>
      <c r="M50" s="165">
        <v>75</v>
      </c>
      <c r="N50" s="165">
        <v>28</v>
      </c>
      <c r="O50" s="165">
        <f t="shared" si="9"/>
        <v>107</v>
      </c>
      <c r="P50" s="166">
        <v>24</v>
      </c>
      <c r="Q50" s="166">
        <v>78</v>
      </c>
      <c r="R50" s="167">
        <f t="shared" si="10"/>
        <v>102</v>
      </c>
      <c r="S50" s="167">
        <v>98</v>
      </c>
      <c r="T50" s="167">
        <v>101</v>
      </c>
      <c r="U50" s="167">
        <v>104</v>
      </c>
      <c r="V50" s="156"/>
      <c r="W50" s="168">
        <f t="shared" si="11"/>
        <v>760</v>
      </c>
      <c r="X50" s="168">
        <f t="shared" si="11"/>
        <v>14625</v>
      </c>
      <c r="Y50" s="168">
        <f t="shared" si="11"/>
        <v>3360</v>
      </c>
      <c r="Z50" s="168">
        <f t="shared" si="12"/>
        <v>18745</v>
      </c>
      <c r="AA50" s="168">
        <f t="shared" si="13"/>
        <v>2880</v>
      </c>
      <c r="AB50" s="168">
        <f t="shared" si="13"/>
        <v>9360</v>
      </c>
      <c r="AC50" s="168">
        <f t="shared" si="15"/>
        <v>12240</v>
      </c>
      <c r="AD50" s="169">
        <f t="shared" si="14"/>
        <v>11760</v>
      </c>
      <c r="AE50" s="169">
        <f t="shared" si="14"/>
        <v>12120</v>
      </c>
      <c r="AF50" s="170">
        <f t="shared" si="14"/>
        <v>12480</v>
      </c>
    </row>
    <row r="51" spans="1:32" x14ac:dyDescent="0.3">
      <c r="A51" s="161">
        <v>2114</v>
      </c>
      <c r="B51" s="162" t="s">
        <v>24</v>
      </c>
      <c r="C51" s="163">
        <v>310</v>
      </c>
      <c r="D51" s="163">
        <v>310</v>
      </c>
      <c r="E51" s="163">
        <v>850</v>
      </c>
      <c r="F51" s="164">
        <v>850</v>
      </c>
      <c r="G51" s="164">
        <v>850</v>
      </c>
      <c r="H51" s="164">
        <v>850</v>
      </c>
      <c r="I51" s="164">
        <v>850</v>
      </c>
      <c r="J51" s="164">
        <v>850</v>
      </c>
      <c r="K51" s="156"/>
      <c r="L51" s="165">
        <v>4</v>
      </c>
      <c r="M51" s="165">
        <v>75</v>
      </c>
      <c r="N51" s="165">
        <v>28</v>
      </c>
      <c r="O51" s="165">
        <f t="shared" si="9"/>
        <v>107</v>
      </c>
      <c r="P51" s="166">
        <v>24</v>
      </c>
      <c r="Q51" s="166">
        <v>78</v>
      </c>
      <c r="R51" s="167">
        <f t="shared" si="10"/>
        <v>102</v>
      </c>
      <c r="S51" s="167">
        <v>98</v>
      </c>
      <c r="T51" s="167">
        <v>101</v>
      </c>
      <c r="U51" s="167">
        <v>104</v>
      </c>
      <c r="V51" s="156"/>
      <c r="W51" s="168">
        <f t="shared" si="11"/>
        <v>1240</v>
      </c>
      <c r="X51" s="168">
        <f t="shared" si="11"/>
        <v>23250</v>
      </c>
      <c r="Y51" s="168">
        <f t="shared" si="11"/>
        <v>23800</v>
      </c>
      <c r="Z51" s="168">
        <f t="shared" si="12"/>
        <v>48290</v>
      </c>
      <c r="AA51" s="168">
        <f t="shared" si="13"/>
        <v>20400</v>
      </c>
      <c r="AB51" s="168">
        <f t="shared" si="13"/>
        <v>66300</v>
      </c>
      <c r="AC51" s="168">
        <f t="shared" si="15"/>
        <v>86700</v>
      </c>
      <c r="AD51" s="169">
        <f t="shared" si="14"/>
        <v>83300</v>
      </c>
      <c r="AE51" s="169">
        <f t="shared" si="14"/>
        <v>85850</v>
      </c>
      <c r="AF51" s="170">
        <f t="shared" si="14"/>
        <v>88400</v>
      </c>
    </row>
    <row r="52" spans="1:32" x14ac:dyDescent="0.3">
      <c r="A52" s="161">
        <v>2314</v>
      </c>
      <c r="B52" s="162" t="s">
        <v>25</v>
      </c>
      <c r="C52" s="163">
        <v>375</v>
      </c>
      <c r="D52" s="163">
        <v>380</v>
      </c>
      <c r="E52" s="163">
        <v>990</v>
      </c>
      <c r="F52" s="164">
        <v>990</v>
      </c>
      <c r="G52" s="164">
        <v>990</v>
      </c>
      <c r="H52" s="164">
        <v>990</v>
      </c>
      <c r="I52" s="164">
        <v>990</v>
      </c>
      <c r="J52" s="164">
        <v>990</v>
      </c>
      <c r="K52" s="156"/>
      <c r="L52" s="165">
        <v>4</v>
      </c>
      <c r="M52" s="165">
        <v>75</v>
      </c>
      <c r="N52" s="165">
        <v>28</v>
      </c>
      <c r="O52" s="165">
        <f t="shared" si="9"/>
        <v>107</v>
      </c>
      <c r="P52" s="166">
        <v>24</v>
      </c>
      <c r="Q52" s="166">
        <v>78</v>
      </c>
      <c r="R52" s="167">
        <f t="shared" si="10"/>
        <v>102</v>
      </c>
      <c r="S52" s="167">
        <v>98</v>
      </c>
      <c r="T52" s="167">
        <v>101</v>
      </c>
      <c r="U52" s="167">
        <v>104</v>
      </c>
      <c r="V52" s="156"/>
      <c r="W52" s="168">
        <f t="shared" si="11"/>
        <v>1500</v>
      </c>
      <c r="X52" s="168">
        <f t="shared" si="11"/>
        <v>28500</v>
      </c>
      <c r="Y52" s="168">
        <f t="shared" si="11"/>
        <v>27720</v>
      </c>
      <c r="Z52" s="168">
        <f t="shared" si="12"/>
        <v>57720</v>
      </c>
      <c r="AA52" s="168">
        <f t="shared" si="13"/>
        <v>23760</v>
      </c>
      <c r="AB52" s="168">
        <f t="shared" si="13"/>
        <v>77220</v>
      </c>
      <c r="AC52" s="168">
        <f t="shared" si="15"/>
        <v>100980</v>
      </c>
      <c r="AD52" s="169">
        <f t="shared" si="14"/>
        <v>97020</v>
      </c>
      <c r="AE52" s="169">
        <f t="shared" si="14"/>
        <v>99990</v>
      </c>
      <c r="AF52" s="170">
        <f t="shared" si="14"/>
        <v>102960</v>
      </c>
    </row>
    <row r="53" spans="1:32" x14ac:dyDescent="0.3">
      <c r="A53" s="171">
        <v>2005</v>
      </c>
      <c r="B53" s="162" t="s">
        <v>26</v>
      </c>
      <c r="C53" s="175">
        <v>125</v>
      </c>
      <c r="D53" s="163">
        <v>125</v>
      </c>
      <c r="E53" s="175">
        <v>60</v>
      </c>
      <c r="F53" s="179">
        <v>60</v>
      </c>
      <c r="G53" s="179">
        <v>60</v>
      </c>
      <c r="H53" s="179">
        <v>60</v>
      </c>
      <c r="I53" s="179">
        <v>60</v>
      </c>
      <c r="J53" s="179">
        <v>60</v>
      </c>
      <c r="K53" s="156"/>
      <c r="L53" s="165">
        <v>2628</v>
      </c>
      <c r="M53" s="165">
        <v>51388</v>
      </c>
      <c r="N53" s="165">
        <v>18978</v>
      </c>
      <c r="O53" s="165">
        <f t="shared" si="9"/>
        <v>72994</v>
      </c>
      <c r="P53" s="166">
        <v>19040</v>
      </c>
      <c r="Q53" s="166">
        <v>60294</v>
      </c>
      <c r="R53" s="167">
        <f t="shared" si="10"/>
        <v>79334</v>
      </c>
      <c r="S53" s="167">
        <v>86172</v>
      </c>
      <c r="T53" s="167">
        <v>91343</v>
      </c>
      <c r="U53" s="167">
        <v>96823</v>
      </c>
      <c r="V53" s="156"/>
      <c r="W53" s="168">
        <f t="shared" si="11"/>
        <v>328500</v>
      </c>
      <c r="X53" s="168">
        <f t="shared" si="11"/>
        <v>6423500</v>
      </c>
      <c r="Y53" s="168">
        <f t="shared" si="11"/>
        <v>1138680</v>
      </c>
      <c r="Z53" s="168">
        <f t="shared" si="12"/>
        <v>7890680</v>
      </c>
      <c r="AA53" s="168">
        <f t="shared" si="13"/>
        <v>1142400</v>
      </c>
      <c r="AB53" s="168">
        <f t="shared" si="13"/>
        <v>3617640</v>
      </c>
      <c r="AC53" s="168">
        <f t="shared" si="15"/>
        <v>4760040</v>
      </c>
      <c r="AD53" s="169">
        <f t="shared" si="14"/>
        <v>5170320</v>
      </c>
      <c r="AE53" s="169">
        <f t="shared" si="14"/>
        <v>5480580</v>
      </c>
      <c r="AF53" s="170">
        <f t="shared" si="14"/>
        <v>5809380</v>
      </c>
    </row>
    <row r="54" spans="1:32" x14ac:dyDescent="0.3">
      <c r="A54" s="161">
        <v>2017</v>
      </c>
      <c r="B54" s="162" t="s">
        <v>27</v>
      </c>
      <c r="C54" s="163">
        <v>125</v>
      </c>
      <c r="D54" s="163">
        <v>125</v>
      </c>
      <c r="E54" s="163">
        <v>320</v>
      </c>
      <c r="F54" s="164">
        <v>320</v>
      </c>
      <c r="G54" s="164">
        <v>320</v>
      </c>
      <c r="H54" s="164">
        <v>320</v>
      </c>
      <c r="I54" s="164">
        <v>320</v>
      </c>
      <c r="J54" s="164">
        <v>320</v>
      </c>
      <c r="K54" s="156"/>
      <c r="L54" s="165">
        <v>11</v>
      </c>
      <c r="M54" s="165">
        <v>222</v>
      </c>
      <c r="N54" s="165">
        <v>82</v>
      </c>
      <c r="O54" s="165">
        <f t="shared" si="9"/>
        <v>315</v>
      </c>
      <c r="P54" s="166">
        <v>72</v>
      </c>
      <c r="Q54" s="166">
        <v>228</v>
      </c>
      <c r="R54" s="167">
        <f t="shared" si="10"/>
        <v>300</v>
      </c>
      <c r="S54" s="167">
        <v>283</v>
      </c>
      <c r="T54" s="167">
        <v>289</v>
      </c>
      <c r="U54" s="167">
        <v>295</v>
      </c>
      <c r="V54" s="156"/>
      <c r="W54" s="168">
        <f t="shared" si="11"/>
        <v>1375</v>
      </c>
      <c r="X54" s="168">
        <f t="shared" si="11"/>
        <v>27750</v>
      </c>
      <c r="Y54" s="168">
        <f t="shared" si="11"/>
        <v>26240</v>
      </c>
      <c r="Z54" s="168">
        <f t="shared" si="12"/>
        <v>55365</v>
      </c>
      <c r="AA54" s="168">
        <f t="shared" si="13"/>
        <v>23040</v>
      </c>
      <c r="AB54" s="168">
        <f t="shared" si="13"/>
        <v>72960</v>
      </c>
      <c r="AC54" s="168">
        <f t="shared" si="15"/>
        <v>96000</v>
      </c>
      <c r="AD54" s="169">
        <f t="shared" si="14"/>
        <v>90560</v>
      </c>
      <c r="AE54" s="169">
        <f t="shared" si="14"/>
        <v>92480</v>
      </c>
      <c r="AF54" s="170">
        <f t="shared" si="14"/>
        <v>94400</v>
      </c>
    </row>
    <row r="55" spans="1:32" x14ac:dyDescent="0.3">
      <c r="A55" s="161">
        <v>2019</v>
      </c>
      <c r="B55" s="162" t="s">
        <v>28</v>
      </c>
      <c r="C55" s="163">
        <v>190</v>
      </c>
      <c r="D55" s="163">
        <v>195</v>
      </c>
      <c r="E55" s="163">
        <v>320</v>
      </c>
      <c r="F55" s="164">
        <v>320</v>
      </c>
      <c r="G55" s="164">
        <v>320</v>
      </c>
      <c r="H55" s="164">
        <v>320</v>
      </c>
      <c r="I55" s="164">
        <v>320</v>
      </c>
      <c r="J55" s="164">
        <v>320</v>
      </c>
      <c r="K55" s="156"/>
      <c r="L55" s="165">
        <v>0</v>
      </c>
      <c r="M55" s="165">
        <v>0</v>
      </c>
      <c r="N55" s="165">
        <v>0</v>
      </c>
      <c r="O55" s="165">
        <f t="shared" si="9"/>
        <v>0</v>
      </c>
      <c r="P55" s="166">
        <v>0</v>
      </c>
      <c r="Q55" s="166">
        <v>0</v>
      </c>
      <c r="R55" s="167">
        <f t="shared" si="10"/>
        <v>0</v>
      </c>
      <c r="S55" s="167">
        <v>0</v>
      </c>
      <c r="T55" s="167">
        <v>0</v>
      </c>
      <c r="U55" s="167">
        <v>0</v>
      </c>
      <c r="V55" s="156"/>
      <c r="W55" s="168">
        <f t="shared" si="11"/>
        <v>0</v>
      </c>
      <c r="X55" s="168">
        <f t="shared" si="11"/>
        <v>0</v>
      </c>
      <c r="Y55" s="168">
        <f t="shared" si="11"/>
        <v>0</v>
      </c>
      <c r="Z55" s="168">
        <f t="shared" si="12"/>
        <v>0</v>
      </c>
      <c r="AA55" s="168">
        <f t="shared" si="13"/>
        <v>0</v>
      </c>
      <c r="AB55" s="168">
        <f t="shared" si="13"/>
        <v>0</v>
      </c>
      <c r="AC55" s="168">
        <f t="shared" si="15"/>
        <v>0</v>
      </c>
      <c r="AD55" s="169">
        <f t="shared" si="14"/>
        <v>0</v>
      </c>
      <c r="AE55" s="169">
        <f t="shared" si="14"/>
        <v>0</v>
      </c>
      <c r="AF55" s="170">
        <f t="shared" si="14"/>
        <v>0</v>
      </c>
    </row>
    <row r="56" spans="1:32" x14ac:dyDescent="0.3">
      <c r="A56" s="161">
        <v>2051</v>
      </c>
      <c r="B56" s="162" t="s">
        <v>29</v>
      </c>
      <c r="C56" s="163">
        <v>65</v>
      </c>
      <c r="D56" s="163">
        <v>65</v>
      </c>
      <c r="E56" s="175">
        <v>70</v>
      </c>
      <c r="F56" s="179">
        <v>70</v>
      </c>
      <c r="G56" s="179">
        <v>70</v>
      </c>
      <c r="H56" s="179">
        <v>70</v>
      </c>
      <c r="I56" s="179">
        <v>70</v>
      </c>
      <c r="J56" s="179">
        <v>70</v>
      </c>
      <c r="K56" s="156"/>
      <c r="L56" s="165">
        <v>509</v>
      </c>
      <c r="M56" s="165">
        <v>9947</v>
      </c>
      <c r="N56" s="165">
        <v>3674</v>
      </c>
      <c r="O56" s="165">
        <f t="shared" si="9"/>
        <v>14130</v>
      </c>
      <c r="P56" s="166">
        <v>3162</v>
      </c>
      <c r="Q56" s="166">
        <v>10011</v>
      </c>
      <c r="R56" s="167">
        <f t="shared" si="10"/>
        <v>13173</v>
      </c>
      <c r="S56" s="167">
        <v>12195</v>
      </c>
      <c r="T56" s="167">
        <v>12805</v>
      </c>
      <c r="U56" s="167">
        <v>13445</v>
      </c>
      <c r="V56" s="156"/>
      <c r="W56" s="168">
        <f t="shared" si="11"/>
        <v>33085</v>
      </c>
      <c r="X56" s="168">
        <f t="shared" si="11"/>
        <v>646555</v>
      </c>
      <c r="Y56" s="168">
        <f t="shared" si="11"/>
        <v>257180</v>
      </c>
      <c r="Z56" s="168">
        <f t="shared" si="12"/>
        <v>936820</v>
      </c>
      <c r="AA56" s="168">
        <f t="shared" ref="AA56:AB71" si="16">P56*F56</f>
        <v>221340</v>
      </c>
      <c r="AB56" s="168">
        <f t="shared" si="16"/>
        <v>700770</v>
      </c>
      <c r="AC56" s="168">
        <f t="shared" si="15"/>
        <v>922110</v>
      </c>
      <c r="AD56" s="169">
        <f t="shared" si="14"/>
        <v>853650</v>
      </c>
      <c r="AE56" s="169">
        <f t="shared" si="14"/>
        <v>896350</v>
      </c>
      <c r="AF56" s="170">
        <f t="shared" si="14"/>
        <v>941150</v>
      </c>
    </row>
    <row r="57" spans="1:32" x14ac:dyDescent="0.3">
      <c r="A57" s="171">
        <v>2052</v>
      </c>
      <c r="B57" s="172" t="s">
        <v>30</v>
      </c>
      <c r="C57" s="163">
        <v>25</v>
      </c>
      <c r="D57" s="163">
        <v>25</v>
      </c>
      <c r="E57" s="175">
        <v>30</v>
      </c>
      <c r="F57" s="179">
        <v>30</v>
      </c>
      <c r="G57" s="179">
        <v>30</v>
      </c>
      <c r="H57" s="179">
        <v>30</v>
      </c>
      <c r="I57" s="179">
        <v>30</v>
      </c>
      <c r="J57" s="179">
        <v>30</v>
      </c>
      <c r="K57" s="156"/>
      <c r="L57" s="165">
        <v>76</v>
      </c>
      <c r="M57" s="165">
        <v>1488</v>
      </c>
      <c r="N57" s="165">
        <v>549</v>
      </c>
      <c r="O57" s="165">
        <f t="shared" si="9"/>
        <v>2113</v>
      </c>
      <c r="P57" s="166">
        <v>551</v>
      </c>
      <c r="Q57" s="166">
        <v>1746</v>
      </c>
      <c r="R57" s="167">
        <f t="shared" si="10"/>
        <v>2297</v>
      </c>
      <c r="S57" s="167">
        <v>2495</v>
      </c>
      <c r="T57" s="167">
        <v>2644</v>
      </c>
      <c r="U57" s="167">
        <v>2803</v>
      </c>
      <c r="V57" s="156"/>
      <c r="W57" s="168">
        <f t="shared" si="11"/>
        <v>1900</v>
      </c>
      <c r="X57" s="168">
        <f t="shared" si="11"/>
        <v>37200</v>
      </c>
      <c r="Y57" s="168">
        <f t="shared" si="11"/>
        <v>16470</v>
      </c>
      <c r="Z57" s="168">
        <f t="shared" si="12"/>
        <v>55570</v>
      </c>
      <c r="AA57" s="168">
        <f t="shared" si="16"/>
        <v>16530</v>
      </c>
      <c r="AB57" s="168">
        <f t="shared" si="16"/>
        <v>52380</v>
      </c>
      <c r="AC57" s="168">
        <f t="shared" si="15"/>
        <v>68910</v>
      </c>
      <c r="AD57" s="169">
        <f t="shared" si="14"/>
        <v>74850</v>
      </c>
      <c r="AE57" s="169">
        <f t="shared" si="14"/>
        <v>79320</v>
      </c>
      <c r="AF57" s="170">
        <f t="shared" si="14"/>
        <v>84090</v>
      </c>
    </row>
    <row r="58" spans="1:32" x14ac:dyDescent="0.3">
      <c r="A58" s="171">
        <v>2081</v>
      </c>
      <c r="B58" s="162" t="s">
        <v>31</v>
      </c>
      <c r="C58" s="175">
        <v>155</v>
      </c>
      <c r="D58" s="163">
        <v>160</v>
      </c>
      <c r="E58" s="175">
        <v>160</v>
      </c>
      <c r="F58" s="179">
        <v>160</v>
      </c>
      <c r="G58" s="179">
        <v>160</v>
      </c>
      <c r="H58" s="179">
        <v>160</v>
      </c>
      <c r="I58" s="179">
        <v>160</v>
      </c>
      <c r="J58" s="179">
        <v>160</v>
      </c>
      <c r="K58" s="156"/>
      <c r="L58" s="165">
        <v>109</v>
      </c>
      <c r="M58" s="165">
        <v>2135</v>
      </c>
      <c r="N58" s="165">
        <v>788</v>
      </c>
      <c r="O58" s="165">
        <f t="shared" si="9"/>
        <v>3032</v>
      </c>
      <c r="P58" s="180">
        <v>599</v>
      </c>
      <c r="Q58" s="180">
        <v>1896</v>
      </c>
      <c r="R58" s="167">
        <f t="shared" si="10"/>
        <v>2495</v>
      </c>
      <c r="S58" s="167">
        <v>2003</v>
      </c>
      <c r="T58" s="167">
        <v>2103</v>
      </c>
      <c r="U58" s="167">
        <v>2209</v>
      </c>
      <c r="V58" s="156"/>
      <c r="W58" s="168">
        <f t="shared" si="11"/>
        <v>16895</v>
      </c>
      <c r="X58" s="168">
        <f t="shared" si="11"/>
        <v>341600</v>
      </c>
      <c r="Y58" s="168">
        <f t="shared" si="11"/>
        <v>126080</v>
      </c>
      <c r="Z58" s="168">
        <f t="shared" si="12"/>
        <v>484575</v>
      </c>
      <c r="AA58" s="168">
        <f t="shared" si="16"/>
        <v>95840</v>
      </c>
      <c r="AB58" s="168">
        <f t="shared" si="16"/>
        <v>303360</v>
      </c>
      <c r="AC58" s="168">
        <f t="shared" si="15"/>
        <v>399200</v>
      </c>
      <c r="AD58" s="168">
        <f t="shared" si="14"/>
        <v>320480</v>
      </c>
      <c r="AE58" s="168">
        <f t="shared" si="14"/>
        <v>336480</v>
      </c>
      <c r="AF58" s="170">
        <f t="shared" si="14"/>
        <v>353440</v>
      </c>
    </row>
    <row r="59" spans="1:32" x14ac:dyDescent="0.3">
      <c r="A59" s="171">
        <v>2082</v>
      </c>
      <c r="B59" s="162" t="s">
        <v>32</v>
      </c>
      <c r="C59" s="175">
        <v>155</v>
      </c>
      <c r="D59" s="163">
        <v>160</v>
      </c>
      <c r="E59" s="175">
        <v>160</v>
      </c>
      <c r="F59" s="179">
        <v>160</v>
      </c>
      <c r="G59" s="179">
        <v>160</v>
      </c>
      <c r="H59" s="179">
        <v>160</v>
      </c>
      <c r="I59" s="179">
        <v>160</v>
      </c>
      <c r="J59" s="179">
        <v>160</v>
      </c>
      <c r="K59" s="156"/>
      <c r="L59" s="165">
        <v>0</v>
      </c>
      <c r="M59" s="165">
        <v>8</v>
      </c>
      <c r="N59" s="165">
        <v>3</v>
      </c>
      <c r="O59" s="165">
        <f t="shared" si="9"/>
        <v>11</v>
      </c>
      <c r="P59" s="166">
        <v>2</v>
      </c>
      <c r="Q59" s="166">
        <v>7</v>
      </c>
      <c r="R59" s="167">
        <f t="shared" si="10"/>
        <v>9</v>
      </c>
      <c r="S59" s="167">
        <v>7</v>
      </c>
      <c r="T59" s="167">
        <v>8</v>
      </c>
      <c r="U59" s="167">
        <v>8</v>
      </c>
      <c r="V59" s="156"/>
      <c r="W59" s="168">
        <f t="shared" si="11"/>
        <v>0</v>
      </c>
      <c r="X59" s="168">
        <f t="shared" si="11"/>
        <v>1280</v>
      </c>
      <c r="Y59" s="168">
        <f t="shared" si="11"/>
        <v>480</v>
      </c>
      <c r="Z59" s="168">
        <f t="shared" si="12"/>
        <v>1760</v>
      </c>
      <c r="AA59" s="168">
        <f t="shared" si="16"/>
        <v>320</v>
      </c>
      <c r="AB59" s="168">
        <f t="shared" si="16"/>
        <v>1120</v>
      </c>
      <c r="AC59" s="168">
        <f t="shared" si="15"/>
        <v>1440</v>
      </c>
      <c r="AD59" s="169">
        <f t="shared" si="14"/>
        <v>1120</v>
      </c>
      <c r="AE59" s="169">
        <f t="shared" si="14"/>
        <v>1280</v>
      </c>
      <c r="AF59" s="170">
        <f t="shared" si="14"/>
        <v>1280</v>
      </c>
    </row>
    <row r="60" spans="1:32" x14ac:dyDescent="0.3">
      <c r="A60" s="171">
        <v>2083</v>
      </c>
      <c r="B60" s="162" t="s">
        <v>33</v>
      </c>
      <c r="C60" s="175">
        <v>155</v>
      </c>
      <c r="D60" s="163">
        <v>160</v>
      </c>
      <c r="E60" s="175">
        <v>160</v>
      </c>
      <c r="F60" s="179">
        <v>160</v>
      </c>
      <c r="G60" s="179">
        <v>160</v>
      </c>
      <c r="H60" s="179">
        <v>160</v>
      </c>
      <c r="I60" s="179">
        <v>160</v>
      </c>
      <c r="J60" s="179">
        <v>160</v>
      </c>
      <c r="K60" s="156"/>
      <c r="L60" s="165">
        <v>0</v>
      </c>
      <c r="M60" s="165">
        <v>0</v>
      </c>
      <c r="N60" s="165">
        <v>0</v>
      </c>
      <c r="O60" s="165">
        <f t="shared" si="9"/>
        <v>0</v>
      </c>
      <c r="P60" s="166">
        <v>0</v>
      </c>
      <c r="Q60" s="166">
        <v>0</v>
      </c>
      <c r="R60" s="167">
        <f t="shared" si="10"/>
        <v>0</v>
      </c>
      <c r="S60" s="167">
        <v>0</v>
      </c>
      <c r="T60" s="167">
        <v>0</v>
      </c>
      <c r="U60" s="167">
        <v>0</v>
      </c>
      <c r="V60" s="156"/>
      <c r="W60" s="168">
        <f t="shared" si="11"/>
        <v>0</v>
      </c>
      <c r="X60" s="168">
        <f t="shared" si="11"/>
        <v>0</v>
      </c>
      <c r="Y60" s="168">
        <f t="shared" si="11"/>
        <v>0</v>
      </c>
      <c r="Z60" s="168">
        <f t="shared" si="12"/>
        <v>0</v>
      </c>
      <c r="AA60" s="168">
        <f t="shared" si="16"/>
        <v>0</v>
      </c>
      <c r="AB60" s="168">
        <f t="shared" si="16"/>
        <v>0</v>
      </c>
      <c r="AC60" s="168">
        <f t="shared" si="15"/>
        <v>0</v>
      </c>
      <c r="AD60" s="169">
        <f t="shared" si="14"/>
        <v>0</v>
      </c>
      <c r="AE60" s="169">
        <f t="shared" si="14"/>
        <v>0</v>
      </c>
      <c r="AF60" s="170">
        <f t="shared" si="14"/>
        <v>0</v>
      </c>
    </row>
    <row r="61" spans="1:32" x14ac:dyDescent="0.3">
      <c r="A61" s="171">
        <v>2084</v>
      </c>
      <c r="B61" s="162" t="s">
        <v>34</v>
      </c>
      <c r="C61" s="175">
        <v>155</v>
      </c>
      <c r="D61" s="163">
        <v>160</v>
      </c>
      <c r="E61" s="175">
        <v>160</v>
      </c>
      <c r="F61" s="179">
        <v>160</v>
      </c>
      <c r="G61" s="179">
        <v>160</v>
      </c>
      <c r="H61" s="179">
        <v>160</v>
      </c>
      <c r="I61" s="179">
        <v>160</v>
      </c>
      <c r="J61" s="179">
        <v>160</v>
      </c>
      <c r="K61" s="156"/>
      <c r="L61" s="165">
        <v>0</v>
      </c>
      <c r="M61" s="165">
        <v>1</v>
      </c>
      <c r="N61" s="165">
        <v>0</v>
      </c>
      <c r="O61" s="165">
        <f t="shared" si="9"/>
        <v>1</v>
      </c>
      <c r="P61" s="166">
        <v>0</v>
      </c>
      <c r="Q61" s="166">
        <v>1</v>
      </c>
      <c r="R61" s="167">
        <f t="shared" si="10"/>
        <v>1</v>
      </c>
      <c r="S61" s="167">
        <v>0</v>
      </c>
      <c r="T61" s="167">
        <v>0</v>
      </c>
      <c r="U61" s="167">
        <v>0</v>
      </c>
      <c r="V61" s="156"/>
      <c r="W61" s="168">
        <f t="shared" si="11"/>
        <v>0</v>
      </c>
      <c r="X61" s="168">
        <f t="shared" si="11"/>
        <v>160</v>
      </c>
      <c r="Y61" s="168">
        <f t="shared" si="11"/>
        <v>0</v>
      </c>
      <c r="Z61" s="168">
        <f t="shared" si="12"/>
        <v>160</v>
      </c>
      <c r="AA61" s="168">
        <f t="shared" si="16"/>
        <v>0</v>
      </c>
      <c r="AB61" s="168">
        <f t="shared" si="16"/>
        <v>160</v>
      </c>
      <c r="AC61" s="168">
        <f t="shared" si="15"/>
        <v>160</v>
      </c>
      <c r="AD61" s="169">
        <f t="shared" si="14"/>
        <v>0</v>
      </c>
      <c r="AE61" s="169">
        <f t="shared" si="14"/>
        <v>0</v>
      </c>
      <c r="AF61" s="170">
        <f t="shared" si="14"/>
        <v>0</v>
      </c>
    </row>
    <row r="62" spans="1:32" x14ac:dyDescent="0.3">
      <c r="A62" s="171">
        <v>2085</v>
      </c>
      <c r="B62" s="162" t="s">
        <v>35</v>
      </c>
      <c r="C62" s="175">
        <v>155</v>
      </c>
      <c r="D62" s="163">
        <v>160</v>
      </c>
      <c r="E62" s="175">
        <v>160</v>
      </c>
      <c r="F62" s="179">
        <v>160</v>
      </c>
      <c r="G62" s="179">
        <v>160</v>
      </c>
      <c r="H62" s="179">
        <v>160</v>
      </c>
      <c r="I62" s="179">
        <v>160</v>
      </c>
      <c r="J62" s="179">
        <v>160</v>
      </c>
      <c r="K62" s="156"/>
      <c r="L62" s="165">
        <v>92</v>
      </c>
      <c r="M62" s="165">
        <v>1799</v>
      </c>
      <c r="N62" s="165">
        <v>665</v>
      </c>
      <c r="O62" s="165">
        <f t="shared" si="9"/>
        <v>2556</v>
      </c>
      <c r="P62" s="166">
        <v>588</v>
      </c>
      <c r="Q62" s="166">
        <v>1862</v>
      </c>
      <c r="R62" s="167">
        <f t="shared" si="10"/>
        <v>2450</v>
      </c>
      <c r="S62" s="167">
        <v>2305</v>
      </c>
      <c r="T62" s="167">
        <v>2444</v>
      </c>
      <c r="U62" s="167">
        <v>2590</v>
      </c>
      <c r="V62" s="156"/>
      <c r="W62" s="168">
        <f t="shared" si="11"/>
        <v>14260</v>
      </c>
      <c r="X62" s="168">
        <f t="shared" si="11"/>
        <v>287840</v>
      </c>
      <c r="Y62" s="168">
        <f t="shared" si="11"/>
        <v>106400</v>
      </c>
      <c r="Z62" s="168">
        <f t="shared" si="12"/>
        <v>408500</v>
      </c>
      <c r="AA62" s="168">
        <f t="shared" si="16"/>
        <v>94080</v>
      </c>
      <c r="AB62" s="168">
        <f t="shared" si="16"/>
        <v>297920</v>
      </c>
      <c r="AC62" s="168">
        <f t="shared" si="15"/>
        <v>392000</v>
      </c>
      <c r="AD62" s="169">
        <f t="shared" si="14"/>
        <v>368800</v>
      </c>
      <c r="AE62" s="169">
        <f t="shared" si="14"/>
        <v>391040</v>
      </c>
      <c r="AF62" s="170">
        <f t="shared" si="14"/>
        <v>414400</v>
      </c>
    </row>
    <row r="63" spans="1:32" x14ac:dyDescent="0.3">
      <c r="A63" s="161">
        <v>2201</v>
      </c>
      <c r="B63" s="162" t="s">
        <v>36</v>
      </c>
      <c r="C63" s="175">
        <v>125</v>
      </c>
      <c r="D63" s="163">
        <v>125</v>
      </c>
      <c r="E63" s="175">
        <v>130</v>
      </c>
      <c r="F63" s="179">
        <v>130</v>
      </c>
      <c r="G63" s="179">
        <v>130</v>
      </c>
      <c r="H63" s="179">
        <v>130</v>
      </c>
      <c r="I63" s="179">
        <v>130</v>
      </c>
      <c r="J63" s="179">
        <v>130</v>
      </c>
      <c r="K63" s="156"/>
      <c r="L63" s="165">
        <v>680</v>
      </c>
      <c r="M63" s="165">
        <v>13306</v>
      </c>
      <c r="N63" s="165">
        <v>4914</v>
      </c>
      <c r="O63" s="165">
        <f t="shared" si="9"/>
        <v>18900</v>
      </c>
      <c r="P63" s="166">
        <v>4194</v>
      </c>
      <c r="Q63" s="166">
        <v>13281</v>
      </c>
      <c r="R63" s="167">
        <f t="shared" si="10"/>
        <v>17475</v>
      </c>
      <c r="S63" s="167">
        <v>15849</v>
      </c>
      <c r="T63" s="167">
        <v>16592</v>
      </c>
      <c r="U63" s="167">
        <v>17370</v>
      </c>
      <c r="V63" s="156"/>
      <c r="W63" s="168">
        <f t="shared" si="11"/>
        <v>85000</v>
      </c>
      <c r="X63" s="168">
        <f t="shared" si="11"/>
        <v>1663250</v>
      </c>
      <c r="Y63" s="168">
        <f t="shared" si="11"/>
        <v>638820</v>
      </c>
      <c r="Z63" s="168">
        <f t="shared" si="12"/>
        <v>2387070</v>
      </c>
      <c r="AA63" s="168">
        <f t="shared" si="16"/>
        <v>545220</v>
      </c>
      <c r="AB63" s="168">
        <f t="shared" si="16"/>
        <v>1726530</v>
      </c>
      <c r="AC63" s="168">
        <f t="shared" si="15"/>
        <v>2271750</v>
      </c>
      <c r="AD63" s="169">
        <f t="shared" si="14"/>
        <v>2060370</v>
      </c>
      <c r="AE63" s="169">
        <f t="shared" si="14"/>
        <v>2156960</v>
      </c>
      <c r="AF63" s="170">
        <f t="shared" si="14"/>
        <v>2258100</v>
      </c>
    </row>
    <row r="64" spans="1:32" x14ac:dyDescent="0.3">
      <c r="A64" s="161">
        <v>2202</v>
      </c>
      <c r="B64" s="162" t="s">
        <v>37</v>
      </c>
      <c r="C64" s="175">
        <v>30</v>
      </c>
      <c r="D64" s="163">
        <v>31</v>
      </c>
      <c r="E64" s="175">
        <v>32</v>
      </c>
      <c r="F64" s="179">
        <v>32</v>
      </c>
      <c r="G64" s="179">
        <v>32</v>
      </c>
      <c r="H64" s="179">
        <v>32</v>
      </c>
      <c r="I64" s="179">
        <v>32</v>
      </c>
      <c r="J64" s="179">
        <v>32</v>
      </c>
      <c r="K64" s="156"/>
      <c r="L64" s="165">
        <v>5603</v>
      </c>
      <c r="M64" s="165">
        <v>109565</v>
      </c>
      <c r="N64" s="165">
        <v>40464</v>
      </c>
      <c r="O64" s="165">
        <f t="shared" si="9"/>
        <v>155632</v>
      </c>
      <c r="P64" s="166">
        <v>34534</v>
      </c>
      <c r="Q64" s="166">
        <v>109356</v>
      </c>
      <c r="R64" s="167">
        <f t="shared" si="10"/>
        <v>143890</v>
      </c>
      <c r="S64" s="167">
        <v>130500</v>
      </c>
      <c r="T64" s="167">
        <v>136618</v>
      </c>
      <c r="U64" s="167">
        <v>143023</v>
      </c>
      <c r="V64" s="156"/>
      <c r="W64" s="168">
        <f t="shared" si="11"/>
        <v>168090</v>
      </c>
      <c r="X64" s="168">
        <f t="shared" si="11"/>
        <v>3396515</v>
      </c>
      <c r="Y64" s="168">
        <f t="shared" si="11"/>
        <v>1294848</v>
      </c>
      <c r="Z64" s="168">
        <f t="shared" si="12"/>
        <v>4859453</v>
      </c>
      <c r="AA64" s="168">
        <f t="shared" si="16"/>
        <v>1105088</v>
      </c>
      <c r="AB64" s="168">
        <f t="shared" si="16"/>
        <v>3499392</v>
      </c>
      <c r="AC64" s="168">
        <f t="shared" si="15"/>
        <v>4604480</v>
      </c>
      <c r="AD64" s="169">
        <f t="shared" si="14"/>
        <v>4176000</v>
      </c>
      <c r="AE64" s="169">
        <f t="shared" si="14"/>
        <v>4371776</v>
      </c>
      <c r="AF64" s="170">
        <f t="shared" si="14"/>
        <v>4576736</v>
      </c>
    </row>
    <row r="65" spans="1:32" x14ac:dyDescent="0.3">
      <c r="A65" s="161">
        <v>2203</v>
      </c>
      <c r="B65" s="162" t="s">
        <v>38</v>
      </c>
      <c r="C65" s="175">
        <v>225</v>
      </c>
      <c r="D65" s="163">
        <v>230</v>
      </c>
      <c r="E65" s="175">
        <v>230</v>
      </c>
      <c r="F65" s="179">
        <v>230</v>
      </c>
      <c r="G65" s="179">
        <v>230</v>
      </c>
      <c r="H65" s="179">
        <v>230</v>
      </c>
      <c r="I65" s="179">
        <v>230</v>
      </c>
      <c r="J65" s="179">
        <v>230</v>
      </c>
      <c r="K65" s="156"/>
      <c r="L65" s="165">
        <v>28</v>
      </c>
      <c r="M65" s="165">
        <v>547</v>
      </c>
      <c r="N65" s="165">
        <v>202</v>
      </c>
      <c r="O65" s="165">
        <f t="shared" si="9"/>
        <v>777</v>
      </c>
      <c r="P65" s="166">
        <v>172</v>
      </c>
      <c r="Q65" s="166">
        <v>546</v>
      </c>
      <c r="R65" s="167">
        <f t="shared" si="10"/>
        <v>718</v>
      </c>
      <c r="S65" s="167">
        <v>651</v>
      </c>
      <c r="T65" s="167">
        <v>682</v>
      </c>
      <c r="U65" s="167">
        <v>714</v>
      </c>
      <c r="V65" s="156"/>
      <c r="W65" s="168">
        <f t="shared" si="11"/>
        <v>6300</v>
      </c>
      <c r="X65" s="168">
        <f t="shared" si="11"/>
        <v>125810</v>
      </c>
      <c r="Y65" s="168">
        <f t="shared" si="11"/>
        <v>46460</v>
      </c>
      <c r="Z65" s="168">
        <f t="shared" si="12"/>
        <v>178570</v>
      </c>
      <c r="AA65" s="168">
        <f t="shared" si="16"/>
        <v>39560</v>
      </c>
      <c r="AB65" s="168">
        <f t="shared" si="16"/>
        <v>125580</v>
      </c>
      <c r="AC65" s="168">
        <f t="shared" si="15"/>
        <v>165140</v>
      </c>
      <c r="AD65" s="169">
        <f t="shared" si="14"/>
        <v>149730</v>
      </c>
      <c r="AE65" s="169">
        <f t="shared" si="14"/>
        <v>156860</v>
      </c>
      <c r="AF65" s="170">
        <f t="shared" si="14"/>
        <v>164220</v>
      </c>
    </row>
    <row r="66" spans="1:32" x14ac:dyDescent="0.3">
      <c r="A66" s="161">
        <v>2204</v>
      </c>
      <c r="B66" s="162" t="s">
        <v>39</v>
      </c>
      <c r="C66" s="175">
        <v>125</v>
      </c>
      <c r="D66" s="163">
        <v>125</v>
      </c>
      <c r="E66" s="175">
        <v>130</v>
      </c>
      <c r="F66" s="179">
        <v>130</v>
      </c>
      <c r="G66" s="179">
        <v>130</v>
      </c>
      <c r="H66" s="179">
        <v>130</v>
      </c>
      <c r="I66" s="179">
        <v>130</v>
      </c>
      <c r="J66" s="179">
        <v>130</v>
      </c>
      <c r="K66" s="156"/>
      <c r="L66" s="165">
        <v>5</v>
      </c>
      <c r="M66" s="165">
        <v>99</v>
      </c>
      <c r="N66" s="165">
        <v>36</v>
      </c>
      <c r="O66" s="165">
        <f t="shared" si="9"/>
        <v>140</v>
      </c>
      <c r="P66" s="166">
        <v>32</v>
      </c>
      <c r="Q66" s="166">
        <v>102</v>
      </c>
      <c r="R66" s="167">
        <f t="shared" si="10"/>
        <v>134</v>
      </c>
      <c r="S66" s="167">
        <v>128</v>
      </c>
      <c r="T66" s="167">
        <v>131</v>
      </c>
      <c r="U66" s="167">
        <v>134</v>
      </c>
      <c r="V66" s="156"/>
      <c r="W66" s="168">
        <f t="shared" si="11"/>
        <v>625</v>
      </c>
      <c r="X66" s="168">
        <f t="shared" si="11"/>
        <v>12375</v>
      </c>
      <c r="Y66" s="168">
        <f t="shared" si="11"/>
        <v>4680</v>
      </c>
      <c r="Z66" s="168">
        <f t="shared" si="12"/>
        <v>17680</v>
      </c>
      <c r="AA66" s="168">
        <f t="shared" si="16"/>
        <v>4160</v>
      </c>
      <c r="AB66" s="168">
        <f t="shared" si="16"/>
        <v>13260</v>
      </c>
      <c r="AC66" s="168">
        <f t="shared" si="15"/>
        <v>17420</v>
      </c>
      <c r="AD66" s="169">
        <f t="shared" si="14"/>
        <v>16640</v>
      </c>
      <c r="AE66" s="169">
        <f t="shared" si="14"/>
        <v>17030</v>
      </c>
      <c r="AF66" s="170">
        <f t="shared" si="14"/>
        <v>17420</v>
      </c>
    </row>
    <row r="67" spans="1:32" x14ac:dyDescent="0.3">
      <c r="A67" s="161">
        <v>2205</v>
      </c>
      <c r="B67" s="162" t="s">
        <v>40</v>
      </c>
      <c r="C67" s="175">
        <v>30</v>
      </c>
      <c r="D67" s="163">
        <v>31</v>
      </c>
      <c r="E67" s="175">
        <v>32</v>
      </c>
      <c r="F67" s="179">
        <v>32</v>
      </c>
      <c r="G67" s="179">
        <v>32</v>
      </c>
      <c r="H67" s="179">
        <v>32</v>
      </c>
      <c r="I67" s="179">
        <v>32</v>
      </c>
      <c r="J67" s="179">
        <v>32</v>
      </c>
      <c r="K67" s="156"/>
      <c r="L67" s="165">
        <v>45</v>
      </c>
      <c r="M67" s="165">
        <v>879</v>
      </c>
      <c r="N67" s="165">
        <v>324</v>
      </c>
      <c r="O67" s="165">
        <f t="shared" si="9"/>
        <v>1248</v>
      </c>
      <c r="P67" s="166">
        <v>287</v>
      </c>
      <c r="Q67" s="166">
        <v>909</v>
      </c>
      <c r="R67" s="167">
        <f t="shared" si="10"/>
        <v>1196</v>
      </c>
      <c r="S67" s="167">
        <v>1143</v>
      </c>
      <c r="T67" s="167">
        <v>1169</v>
      </c>
      <c r="U67" s="167">
        <v>1194</v>
      </c>
      <c r="V67" s="156"/>
      <c r="W67" s="168">
        <f t="shared" si="11"/>
        <v>1350</v>
      </c>
      <c r="X67" s="168">
        <f t="shared" si="11"/>
        <v>27249</v>
      </c>
      <c r="Y67" s="168">
        <f t="shared" si="11"/>
        <v>10368</v>
      </c>
      <c r="Z67" s="168">
        <f t="shared" si="12"/>
        <v>38967</v>
      </c>
      <c r="AA67" s="168">
        <f t="shared" si="16"/>
        <v>9184</v>
      </c>
      <c r="AB67" s="168">
        <f t="shared" si="16"/>
        <v>29088</v>
      </c>
      <c r="AC67" s="168">
        <f t="shared" si="15"/>
        <v>38272</v>
      </c>
      <c r="AD67" s="169">
        <f t="shared" si="14"/>
        <v>36576</v>
      </c>
      <c r="AE67" s="169">
        <f t="shared" si="14"/>
        <v>37408</v>
      </c>
      <c r="AF67" s="170">
        <f t="shared" si="14"/>
        <v>38208</v>
      </c>
    </row>
    <row r="68" spans="1:32" x14ac:dyDescent="0.3">
      <c r="A68" s="161">
        <v>2801</v>
      </c>
      <c r="B68" s="162" t="s">
        <v>41</v>
      </c>
      <c r="C68" s="175">
        <v>465</v>
      </c>
      <c r="D68" s="163">
        <v>465</v>
      </c>
      <c r="E68" s="175">
        <v>850</v>
      </c>
      <c r="F68" s="179">
        <v>850</v>
      </c>
      <c r="G68" s="179">
        <v>850</v>
      </c>
      <c r="H68" s="179">
        <v>850</v>
      </c>
      <c r="I68" s="179">
        <v>850</v>
      </c>
      <c r="J68" s="179">
        <v>850</v>
      </c>
      <c r="K68" s="156"/>
      <c r="L68" s="165">
        <v>689</v>
      </c>
      <c r="M68" s="165">
        <v>13481</v>
      </c>
      <c r="N68" s="165">
        <v>4979</v>
      </c>
      <c r="O68" s="165">
        <f t="shared" si="9"/>
        <v>19149</v>
      </c>
      <c r="P68" s="166">
        <v>4618</v>
      </c>
      <c r="Q68" s="166">
        <v>14620</v>
      </c>
      <c r="R68" s="167">
        <f t="shared" si="10"/>
        <v>19238</v>
      </c>
      <c r="S68" s="167">
        <v>19288</v>
      </c>
      <c r="T68" s="167">
        <v>20252</v>
      </c>
      <c r="U68" s="167">
        <v>21265</v>
      </c>
      <c r="V68" s="156"/>
      <c r="W68" s="168">
        <f t="shared" si="11"/>
        <v>320385</v>
      </c>
      <c r="X68" s="168">
        <f t="shared" si="11"/>
        <v>6268665</v>
      </c>
      <c r="Y68" s="168">
        <f t="shared" si="11"/>
        <v>4232150</v>
      </c>
      <c r="Z68" s="168">
        <f t="shared" si="12"/>
        <v>10821200</v>
      </c>
      <c r="AA68" s="168">
        <f t="shared" si="16"/>
        <v>3925300</v>
      </c>
      <c r="AB68" s="168">
        <f t="shared" si="16"/>
        <v>12427000</v>
      </c>
      <c r="AC68" s="168">
        <f t="shared" si="15"/>
        <v>16352300</v>
      </c>
      <c r="AD68" s="169">
        <f t="shared" si="14"/>
        <v>16394800</v>
      </c>
      <c r="AE68" s="169">
        <f t="shared" si="14"/>
        <v>17214200</v>
      </c>
      <c r="AF68" s="170">
        <f t="shared" si="14"/>
        <v>18075250</v>
      </c>
    </row>
    <row r="69" spans="1:32" x14ac:dyDescent="0.3">
      <c r="A69" s="171">
        <v>2809</v>
      </c>
      <c r="B69" s="162" t="s">
        <v>42</v>
      </c>
      <c r="C69" s="175">
        <v>405</v>
      </c>
      <c r="D69" s="163">
        <v>405</v>
      </c>
      <c r="E69" s="175">
        <v>670</v>
      </c>
      <c r="F69" s="179">
        <v>670</v>
      </c>
      <c r="G69" s="179">
        <v>670</v>
      </c>
      <c r="H69" s="179">
        <v>670</v>
      </c>
      <c r="I69" s="179">
        <v>670</v>
      </c>
      <c r="J69" s="179">
        <v>670</v>
      </c>
      <c r="K69" s="156"/>
      <c r="L69" s="165">
        <v>0</v>
      </c>
      <c r="M69" s="165">
        <v>9</v>
      </c>
      <c r="N69" s="165">
        <v>3</v>
      </c>
      <c r="O69" s="165">
        <f t="shared" si="9"/>
        <v>12</v>
      </c>
      <c r="P69" s="166">
        <v>3</v>
      </c>
      <c r="Q69" s="166">
        <v>10</v>
      </c>
      <c r="R69" s="167">
        <f t="shared" si="10"/>
        <v>13</v>
      </c>
      <c r="S69" s="167">
        <v>13</v>
      </c>
      <c r="T69" s="167">
        <v>13</v>
      </c>
      <c r="U69" s="167">
        <v>13</v>
      </c>
      <c r="V69" s="156"/>
      <c r="W69" s="168">
        <f t="shared" si="11"/>
        <v>0</v>
      </c>
      <c r="X69" s="168">
        <f t="shared" si="11"/>
        <v>3645</v>
      </c>
      <c r="Y69" s="168">
        <f t="shared" si="11"/>
        <v>2010</v>
      </c>
      <c r="Z69" s="168">
        <f t="shared" si="12"/>
        <v>5655</v>
      </c>
      <c r="AA69" s="168">
        <f t="shared" si="16"/>
        <v>2010</v>
      </c>
      <c r="AB69" s="168">
        <f t="shared" si="16"/>
        <v>6700</v>
      </c>
      <c r="AC69" s="168">
        <f t="shared" si="15"/>
        <v>8710</v>
      </c>
      <c r="AD69" s="169">
        <f t="shared" si="14"/>
        <v>8710</v>
      </c>
      <c r="AE69" s="169">
        <f t="shared" si="14"/>
        <v>8710</v>
      </c>
      <c r="AF69" s="170">
        <f t="shared" si="14"/>
        <v>8710</v>
      </c>
    </row>
    <row r="70" spans="1:32" x14ac:dyDescent="0.3">
      <c r="A70" s="171">
        <v>2810</v>
      </c>
      <c r="B70" s="162" t="s">
        <v>43</v>
      </c>
      <c r="C70" s="175">
        <v>405</v>
      </c>
      <c r="D70" s="163">
        <v>405</v>
      </c>
      <c r="E70" s="175">
        <v>670</v>
      </c>
      <c r="F70" s="179">
        <v>670</v>
      </c>
      <c r="G70" s="179">
        <v>670</v>
      </c>
      <c r="H70" s="179">
        <v>670</v>
      </c>
      <c r="I70" s="179">
        <v>670</v>
      </c>
      <c r="J70" s="179">
        <v>670</v>
      </c>
      <c r="K70" s="156"/>
      <c r="L70" s="165">
        <v>0</v>
      </c>
      <c r="M70" s="165">
        <v>0</v>
      </c>
      <c r="N70" s="165">
        <v>0</v>
      </c>
      <c r="O70" s="165">
        <f t="shared" si="9"/>
        <v>0</v>
      </c>
      <c r="P70" s="166">
        <v>0</v>
      </c>
      <c r="Q70" s="166">
        <v>0</v>
      </c>
      <c r="R70" s="167">
        <f t="shared" si="10"/>
        <v>0</v>
      </c>
      <c r="S70" s="167">
        <v>0</v>
      </c>
      <c r="T70" s="167">
        <v>0</v>
      </c>
      <c r="U70" s="167">
        <v>0</v>
      </c>
      <c r="V70" s="156"/>
      <c r="W70" s="168">
        <f t="shared" si="11"/>
        <v>0</v>
      </c>
      <c r="X70" s="168">
        <f t="shared" si="11"/>
        <v>0</v>
      </c>
      <c r="Y70" s="168">
        <f t="shared" si="11"/>
        <v>0</v>
      </c>
      <c r="Z70" s="168">
        <f t="shared" si="12"/>
        <v>0</v>
      </c>
      <c r="AA70" s="168">
        <f t="shared" si="16"/>
        <v>0</v>
      </c>
      <c r="AB70" s="168">
        <f t="shared" si="16"/>
        <v>0</v>
      </c>
      <c r="AC70" s="168">
        <f t="shared" si="15"/>
        <v>0</v>
      </c>
      <c r="AD70" s="169">
        <f t="shared" si="14"/>
        <v>0</v>
      </c>
      <c r="AE70" s="169">
        <f t="shared" si="14"/>
        <v>0</v>
      </c>
      <c r="AF70" s="170">
        <f t="shared" si="14"/>
        <v>0</v>
      </c>
    </row>
    <row r="71" spans="1:32" x14ac:dyDescent="0.3">
      <c r="A71" s="171">
        <v>2821</v>
      </c>
      <c r="B71" s="162" t="s">
        <v>44</v>
      </c>
      <c r="C71" s="163">
        <v>125</v>
      </c>
      <c r="D71" s="163">
        <v>125</v>
      </c>
      <c r="E71" s="163">
        <v>130</v>
      </c>
      <c r="F71" s="164">
        <v>130</v>
      </c>
      <c r="G71" s="164">
        <v>130</v>
      </c>
      <c r="H71" s="164">
        <v>130</v>
      </c>
      <c r="I71" s="164">
        <v>130</v>
      </c>
      <c r="J71" s="164">
        <v>130</v>
      </c>
      <c r="K71" s="156"/>
      <c r="L71" s="165">
        <v>2</v>
      </c>
      <c r="M71" s="165">
        <v>30</v>
      </c>
      <c r="N71" s="165">
        <v>11</v>
      </c>
      <c r="O71" s="165">
        <f t="shared" si="9"/>
        <v>43</v>
      </c>
      <c r="P71" s="166">
        <v>10</v>
      </c>
      <c r="Q71" s="166">
        <v>32</v>
      </c>
      <c r="R71" s="167">
        <f t="shared" si="10"/>
        <v>42</v>
      </c>
      <c r="S71" s="167">
        <v>43</v>
      </c>
      <c r="T71" s="167">
        <v>45</v>
      </c>
      <c r="U71" s="167">
        <v>47</v>
      </c>
      <c r="V71" s="156"/>
      <c r="W71" s="168">
        <f t="shared" si="11"/>
        <v>250</v>
      </c>
      <c r="X71" s="168">
        <f t="shared" si="11"/>
        <v>3750</v>
      </c>
      <c r="Y71" s="168">
        <f t="shared" si="11"/>
        <v>1430</v>
      </c>
      <c r="Z71" s="168">
        <f t="shared" si="12"/>
        <v>5430</v>
      </c>
      <c r="AA71" s="168">
        <f t="shared" si="16"/>
        <v>1300</v>
      </c>
      <c r="AB71" s="168">
        <f t="shared" si="16"/>
        <v>4160</v>
      </c>
      <c r="AC71" s="168">
        <f t="shared" si="15"/>
        <v>5460</v>
      </c>
      <c r="AD71" s="169">
        <f t="shared" si="14"/>
        <v>5590</v>
      </c>
      <c r="AE71" s="169">
        <f t="shared" si="14"/>
        <v>5850</v>
      </c>
      <c r="AF71" s="170">
        <f t="shared" si="14"/>
        <v>6110</v>
      </c>
    </row>
    <row r="72" spans="1:32" x14ac:dyDescent="0.3">
      <c r="A72" s="171">
        <v>2822</v>
      </c>
      <c r="B72" s="162" t="s">
        <v>45</v>
      </c>
      <c r="C72" s="163">
        <v>30</v>
      </c>
      <c r="D72" s="163">
        <v>31</v>
      </c>
      <c r="E72" s="163">
        <v>32</v>
      </c>
      <c r="F72" s="164">
        <v>32</v>
      </c>
      <c r="G72" s="164">
        <v>32</v>
      </c>
      <c r="H72" s="164">
        <v>32</v>
      </c>
      <c r="I72" s="164">
        <v>32</v>
      </c>
      <c r="J72" s="164">
        <v>32</v>
      </c>
      <c r="K72" s="156"/>
      <c r="L72" s="165">
        <v>8</v>
      </c>
      <c r="M72" s="165">
        <v>165</v>
      </c>
      <c r="N72" s="165">
        <v>61</v>
      </c>
      <c r="O72" s="165">
        <f t="shared" si="9"/>
        <v>234</v>
      </c>
      <c r="P72" s="166">
        <v>57</v>
      </c>
      <c r="Q72" s="166">
        <v>179</v>
      </c>
      <c r="R72" s="167">
        <f t="shared" si="10"/>
        <v>236</v>
      </c>
      <c r="S72" s="167">
        <v>236</v>
      </c>
      <c r="T72" s="167">
        <v>248</v>
      </c>
      <c r="U72" s="167">
        <v>260</v>
      </c>
      <c r="V72" s="156"/>
      <c r="W72" s="168">
        <f t="shared" si="11"/>
        <v>240</v>
      </c>
      <c r="X72" s="168">
        <f t="shared" si="11"/>
        <v>5115</v>
      </c>
      <c r="Y72" s="168">
        <f t="shared" si="11"/>
        <v>1952</v>
      </c>
      <c r="Z72" s="168">
        <f t="shared" si="12"/>
        <v>7307</v>
      </c>
      <c r="AA72" s="168">
        <f t="shared" ref="AA72:AB73" si="17">P72*F72</f>
        <v>1824</v>
      </c>
      <c r="AB72" s="168">
        <f t="shared" si="17"/>
        <v>5728</v>
      </c>
      <c r="AC72" s="168">
        <f t="shared" si="15"/>
        <v>7552</v>
      </c>
      <c r="AD72" s="169">
        <f t="shared" si="14"/>
        <v>7552</v>
      </c>
      <c r="AE72" s="169">
        <f t="shared" si="14"/>
        <v>7936</v>
      </c>
      <c r="AF72" s="170">
        <f t="shared" si="14"/>
        <v>8320</v>
      </c>
    </row>
    <row r="73" spans="1:32" x14ac:dyDescent="0.3">
      <c r="A73" s="171">
        <v>2817</v>
      </c>
      <c r="B73" s="162" t="s">
        <v>180</v>
      </c>
      <c r="C73" s="163">
        <v>2400</v>
      </c>
      <c r="D73" s="163">
        <v>2400</v>
      </c>
      <c r="E73" s="164">
        <v>2000</v>
      </c>
      <c r="F73" s="164">
        <v>2000</v>
      </c>
      <c r="G73" s="164">
        <v>2000</v>
      </c>
      <c r="H73" s="164">
        <v>2000</v>
      </c>
      <c r="I73" s="164">
        <v>2000</v>
      </c>
      <c r="J73" s="164">
        <v>2000</v>
      </c>
      <c r="K73" s="156"/>
      <c r="L73" s="165">
        <v>56</v>
      </c>
      <c r="M73" s="165">
        <v>1093</v>
      </c>
      <c r="N73" s="165">
        <v>404</v>
      </c>
      <c r="O73" s="165">
        <f t="shared" si="9"/>
        <v>1553</v>
      </c>
      <c r="P73" s="166">
        <v>248</v>
      </c>
      <c r="Q73" s="166">
        <v>787</v>
      </c>
      <c r="R73" s="167">
        <f t="shared" si="10"/>
        <v>1035</v>
      </c>
      <c r="S73" s="167">
        <v>0</v>
      </c>
      <c r="T73" s="167">
        <v>0</v>
      </c>
      <c r="U73" s="167">
        <v>0</v>
      </c>
      <c r="V73" s="156"/>
      <c r="W73" s="168">
        <f t="shared" si="11"/>
        <v>134400</v>
      </c>
      <c r="X73" s="168">
        <f t="shared" si="11"/>
        <v>2623200</v>
      </c>
      <c r="Y73" s="168">
        <f t="shared" si="11"/>
        <v>808000</v>
      </c>
      <c r="Z73" s="168">
        <f t="shared" si="12"/>
        <v>3565600</v>
      </c>
      <c r="AA73" s="168">
        <f t="shared" si="17"/>
        <v>496000</v>
      </c>
      <c r="AB73" s="168">
        <f t="shared" si="17"/>
        <v>1574000</v>
      </c>
      <c r="AC73" s="168">
        <f t="shared" si="15"/>
        <v>2070000</v>
      </c>
      <c r="AD73" s="169">
        <f t="shared" si="14"/>
        <v>0</v>
      </c>
      <c r="AE73" s="169">
        <f t="shared" si="14"/>
        <v>0</v>
      </c>
      <c r="AF73" s="170">
        <f t="shared" si="14"/>
        <v>0</v>
      </c>
    </row>
    <row r="74" spans="1:32" ht="15" thickBot="1" x14ac:dyDescent="0.35">
      <c r="A74" s="181" t="s">
        <v>46</v>
      </c>
      <c r="B74" s="182"/>
      <c r="C74" s="183"/>
      <c r="D74" s="183"/>
      <c r="E74" s="183"/>
      <c r="F74" s="184"/>
      <c r="G74" s="184"/>
      <c r="H74" s="184"/>
      <c r="I74" s="184"/>
      <c r="J74" s="184"/>
      <c r="K74" s="151"/>
      <c r="L74" s="185"/>
      <c r="M74" s="185"/>
      <c r="N74" s="185"/>
      <c r="O74" s="185"/>
      <c r="P74" s="186"/>
      <c r="Q74" s="186"/>
      <c r="R74" s="187"/>
      <c r="S74" s="188"/>
      <c r="T74" s="188"/>
      <c r="U74" s="188"/>
      <c r="V74" s="151"/>
      <c r="W74" s="189">
        <f t="shared" ref="W74:AF74" si="18">SUM(W40:W73)</f>
        <v>2322565</v>
      </c>
      <c r="X74" s="189">
        <f t="shared" si="18"/>
        <v>45686734</v>
      </c>
      <c r="Y74" s="189">
        <f t="shared" si="18"/>
        <v>38620398</v>
      </c>
      <c r="Z74" s="189">
        <f t="shared" si="18"/>
        <v>86629697</v>
      </c>
      <c r="AA74" s="189">
        <f t="shared" si="18"/>
        <v>33483696</v>
      </c>
      <c r="AB74" s="189">
        <f t="shared" si="18"/>
        <v>106036388</v>
      </c>
      <c r="AC74" s="189">
        <f t="shared" si="18"/>
        <v>139520084</v>
      </c>
      <c r="AD74" s="189">
        <f t="shared" si="18"/>
        <v>129212218</v>
      </c>
      <c r="AE74" s="189">
        <f t="shared" si="18"/>
        <v>135534460</v>
      </c>
      <c r="AF74" s="190">
        <f t="shared" si="18"/>
        <v>142174084</v>
      </c>
    </row>
    <row r="75" spans="1:32" x14ac:dyDescent="0.3">
      <c r="A75" s="191"/>
      <c r="B75" s="192"/>
      <c r="C75" s="193"/>
      <c r="D75" s="193"/>
      <c r="E75" s="193"/>
      <c r="F75" s="194"/>
      <c r="G75" s="194"/>
      <c r="H75" s="194"/>
      <c r="I75" s="194"/>
      <c r="J75" s="194"/>
      <c r="K75" s="145"/>
      <c r="L75" s="195"/>
      <c r="M75" s="195"/>
      <c r="N75" s="195"/>
      <c r="O75" s="195"/>
      <c r="P75" s="196"/>
      <c r="Q75" s="196"/>
      <c r="R75" s="197"/>
      <c r="S75" s="198"/>
      <c r="T75" s="198"/>
      <c r="U75" s="198"/>
      <c r="V75" s="145"/>
      <c r="W75" s="199"/>
      <c r="X75" s="199"/>
      <c r="Y75" s="199"/>
      <c r="Z75" s="199"/>
      <c r="AA75" s="199"/>
      <c r="AB75" s="199"/>
      <c r="AC75" s="199"/>
      <c r="AD75" s="200"/>
      <c r="AE75" s="199"/>
      <c r="AF75" s="201"/>
    </row>
    <row r="76" spans="1:32" x14ac:dyDescent="0.3">
      <c r="A76" s="173" t="s">
        <v>0</v>
      </c>
      <c r="B76" s="174"/>
      <c r="C76" s="175"/>
      <c r="D76" s="175"/>
      <c r="E76" s="175"/>
      <c r="F76" s="176"/>
      <c r="G76" s="176"/>
      <c r="H76" s="176"/>
      <c r="I76" s="176"/>
      <c r="J76" s="176"/>
      <c r="K76" s="156"/>
      <c r="L76" s="177"/>
      <c r="M76" s="177"/>
      <c r="N76" s="177"/>
      <c r="O76" s="177"/>
      <c r="P76" s="166"/>
      <c r="Q76" s="166"/>
      <c r="R76" s="202"/>
      <c r="S76" s="167"/>
      <c r="T76" s="167"/>
      <c r="U76" s="167"/>
      <c r="V76" s="156"/>
      <c r="W76" s="168"/>
      <c r="X76" s="168"/>
      <c r="Y76" s="168"/>
      <c r="Z76" s="168"/>
      <c r="AA76" s="168"/>
      <c r="AB76" s="168"/>
      <c r="AC76" s="168"/>
      <c r="AD76" s="169"/>
      <c r="AE76" s="168"/>
      <c r="AF76" s="170"/>
    </row>
    <row r="77" spans="1:32" x14ac:dyDescent="0.3">
      <c r="A77" s="161">
        <v>3011</v>
      </c>
      <c r="B77" s="162" t="s">
        <v>14</v>
      </c>
      <c r="C77" s="175"/>
      <c r="D77" s="175"/>
      <c r="E77" s="175">
        <v>60</v>
      </c>
      <c r="F77" s="179">
        <v>60</v>
      </c>
      <c r="G77" s="179">
        <v>60</v>
      </c>
      <c r="H77" s="179">
        <v>60</v>
      </c>
      <c r="I77" s="179">
        <v>60</v>
      </c>
      <c r="J77" s="179">
        <v>60</v>
      </c>
      <c r="K77" s="156"/>
      <c r="L77" s="165"/>
      <c r="M77" s="165"/>
      <c r="N77" s="165">
        <v>25654</v>
      </c>
      <c r="O77" s="165">
        <f t="shared" ref="O77:O109" si="19">SUM(L77:N77)</f>
        <v>25654</v>
      </c>
      <c r="P77" s="166">
        <v>5745</v>
      </c>
      <c r="Q77" s="166">
        <v>18192</v>
      </c>
      <c r="R77" s="167">
        <f t="shared" ref="R77:R109" si="20">SUM(P77:Q77)</f>
        <v>23937</v>
      </c>
      <c r="S77" s="167">
        <v>22182</v>
      </c>
      <c r="T77" s="167">
        <v>23295</v>
      </c>
      <c r="U77" s="167">
        <v>24463</v>
      </c>
      <c r="V77" s="156"/>
      <c r="W77" s="168">
        <f t="shared" ref="W77:Y92" si="21">L77*C77</f>
        <v>0</v>
      </c>
      <c r="X77" s="168">
        <f t="shared" si="21"/>
        <v>0</v>
      </c>
      <c r="Y77" s="168">
        <f>N77*E77</f>
        <v>1539240</v>
      </c>
      <c r="Z77" s="168">
        <f t="shared" ref="Z77:Z109" si="22">SUM(W77:Y77)</f>
        <v>1539240</v>
      </c>
      <c r="AA77" s="168">
        <f t="shared" ref="AA77:AB92" si="23">P77*F77</f>
        <v>344700</v>
      </c>
      <c r="AB77" s="168">
        <f t="shared" si="23"/>
        <v>1091520</v>
      </c>
      <c r="AC77" s="168">
        <f>SUM(AA77:AB77)</f>
        <v>1436220</v>
      </c>
      <c r="AD77" s="169">
        <f>H77*S77</f>
        <v>1330920</v>
      </c>
      <c r="AE77" s="169">
        <f>I77*T77</f>
        <v>1397700</v>
      </c>
      <c r="AF77" s="170">
        <f>J77*U77</f>
        <v>1467780</v>
      </c>
    </row>
    <row r="78" spans="1:32" x14ac:dyDescent="0.3">
      <c r="A78" s="161">
        <v>3111</v>
      </c>
      <c r="B78" s="162" t="s">
        <v>15</v>
      </c>
      <c r="C78" s="175"/>
      <c r="D78" s="175"/>
      <c r="E78" s="175">
        <v>425</v>
      </c>
      <c r="F78" s="179">
        <v>425</v>
      </c>
      <c r="G78" s="179">
        <v>425</v>
      </c>
      <c r="H78" s="179">
        <v>425</v>
      </c>
      <c r="I78" s="179">
        <v>425</v>
      </c>
      <c r="J78" s="179">
        <v>425</v>
      </c>
      <c r="K78" s="156"/>
      <c r="L78" s="165"/>
      <c r="M78" s="165"/>
      <c r="N78" s="165">
        <v>25384</v>
      </c>
      <c r="O78" s="165">
        <f t="shared" si="19"/>
        <v>25384</v>
      </c>
      <c r="P78" s="166">
        <v>5684</v>
      </c>
      <c r="Q78" s="166">
        <v>18001</v>
      </c>
      <c r="R78" s="167">
        <f t="shared" si="20"/>
        <v>23685</v>
      </c>
      <c r="S78" s="167">
        <v>21949</v>
      </c>
      <c r="T78" s="167">
        <v>23050</v>
      </c>
      <c r="U78" s="167">
        <v>24206</v>
      </c>
      <c r="V78" s="156"/>
      <c r="W78" s="168">
        <f t="shared" si="21"/>
        <v>0</v>
      </c>
      <c r="X78" s="168">
        <f t="shared" si="21"/>
        <v>0</v>
      </c>
      <c r="Y78" s="168">
        <f t="shared" si="21"/>
        <v>10788200</v>
      </c>
      <c r="Z78" s="168">
        <f t="shared" si="22"/>
        <v>10788200</v>
      </c>
      <c r="AA78" s="168">
        <f t="shared" si="23"/>
        <v>2415700</v>
      </c>
      <c r="AB78" s="168">
        <f t="shared" si="23"/>
        <v>7650425</v>
      </c>
      <c r="AC78" s="168">
        <f>SUM(AA78:AB78)</f>
        <v>10066125</v>
      </c>
      <c r="AD78" s="169">
        <f t="shared" ref="AD78:AF109" si="24">H78*S78</f>
        <v>9328325</v>
      </c>
      <c r="AE78" s="169">
        <f t="shared" si="24"/>
        <v>9796250</v>
      </c>
      <c r="AF78" s="170">
        <f t="shared" si="24"/>
        <v>10287550</v>
      </c>
    </row>
    <row r="79" spans="1:32" x14ac:dyDescent="0.3">
      <c r="A79" s="161">
        <v>3311</v>
      </c>
      <c r="B79" s="162" t="s">
        <v>16</v>
      </c>
      <c r="C79" s="175"/>
      <c r="D79" s="175"/>
      <c r="E79" s="175">
        <v>495</v>
      </c>
      <c r="F79" s="179">
        <v>495</v>
      </c>
      <c r="G79" s="179">
        <v>495</v>
      </c>
      <c r="H79" s="179">
        <v>495</v>
      </c>
      <c r="I79" s="179">
        <v>495</v>
      </c>
      <c r="J79" s="179">
        <v>495</v>
      </c>
      <c r="K79" s="156"/>
      <c r="L79" s="165"/>
      <c r="M79" s="165"/>
      <c r="N79" s="165">
        <v>25464</v>
      </c>
      <c r="O79" s="165">
        <f t="shared" si="19"/>
        <v>25464</v>
      </c>
      <c r="P79" s="166">
        <v>5702</v>
      </c>
      <c r="Q79" s="166">
        <v>18058</v>
      </c>
      <c r="R79" s="167">
        <f t="shared" si="20"/>
        <v>23760</v>
      </c>
      <c r="S79" s="167">
        <v>22018</v>
      </c>
      <c r="T79" s="167">
        <v>23123</v>
      </c>
      <c r="U79" s="167">
        <v>24282</v>
      </c>
      <c r="V79" s="156"/>
      <c r="W79" s="168">
        <f t="shared" si="21"/>
        <v>0</v>
      </c>
      <c r="X79" s="168">
        <f t="shared" si="21"/>
        <v>0</v>
      </c>
      <c r="Y79" s="168">
        <f t="shared" si="21"/>
        <v>12604680</v>
      </c>
      <c r="Z79" s="168">
        <f t="shared" si="22"/>
        <v>12604680</v>
      </c>
      <c r="AA79" s="168">
        <f t="shared" si="23"/>
        <v>2822490</v>
      </c>
      <c r="AB79" s="168">
        <f t="shared" si="23"/>
        <v>8938710</v>
      </c>
      <c r="AC79" s="168">
        <f>SUM(AA79:AB79)</f>
        <v>11761200</v>
      </c>
      <c r="AD79" s="169">
        <f t="shared" si="24"/>
        <v>10898910</v>
      </c>
      <c r="AE79" s="169">
        <f t="shared" si="24"/>
        <v>11445885</v>
      </c>
      <c r="AF79" s="170">
        <f t="shared" si="24"/>
        <v>12019590</v>
      </c>
    </row>
    <row r="80" spans="1:32" x14ac:dyDescent="0.3">
      <c r="A80" s="161">
        <v>3012</v>
      </c>
      <c r="B80" s="162" t="s">
        <v>17</v>
      </c>
      <c r="C80" s="175"/>
      <c r="D80" s="175"/>
      <c r="E80" s="175">
        <v>60</v>
      </c>
      <c r="F80" s="179">
        <v>60</v>
      </c>
      <c r="G80" s="179">
        <v>60</v>
      </c>
      <c r="H80" s="179">
        <v>60</v>
      </c>
      <c r="I80" s="179">
        <v>60</v>
      </c>
      <c r="J80" s="179">
        <v>60</v>
      </c>
      <c r="K80" s="156"/>
      <c r="L80" s="165"/>
      <c r="M80" s="165"/>
      <c r="N80" s="165">
        <v>4597</v>
      </c>
      <c r="O80" s="165">
        <f t="shared" si="19"/>
        <v>4597</v>
      </c>
      <c r="P80" s="166">
        <v>1047</v>
      </c>
      <c r="Q80" s="166">
        <v>3315</v>
      </c>
      <c r="R80" s="167">
        <f t="shared" si="20"/>
        <v>4362</v>
      </c>
      <c r="S80" s="167">
        <v>4117</v>
      </c>
      <c r="T80" s="167">
        <v>4199</v>
      </c>
      <c r="U80" s="167">
        <v>4283</v>
      </c>
      <c r="V80" s="156"/>
      <c r="W80" s="168">
        <f t="shared" si="21"/>
        <v>0</v>
      </c>
      <c r="X80" s="168">
        <f t="shared" si="21"/>
        <v>0</v>
      </c>
      <c r="Y80" s="168">
        <f t="shared" si="21"/>
        <v>275820</v>
      </c>
      <c r="Z80" s="168">
        <f t="shared" si="22"/>
        <v>275820</v>
      </c>
      <c r="AA80" s="168">
        <f t="shared" si="23"/>
        <v>62820</v>
      </c>
      <c r="AB80" s="168">
        <f t="shared" si="23"/>
        <v>198900</v>
      </c>
      <c r="AC80" s="168">
        <f>SUM(AA80:AB80)</f>
        <v>261720</v>
      </c>
      <c r="AD80" s="169">
        <f t="shared" si="24"/>
        <v>247020</v>
      </c>
      <c r="AE80" s="169">
        <f t="shared" si="24"/>
        <v>251940</v>
      </c>
      <c r="AF80" s="170">
        <f t="shared" si="24"/>
        <v>256980</v>
      </c>
    </row>
    <row r="81" spans="1:32" x14ac:dyDescent="0.3">
      <c r="A81" s="161">
        <v>3112</v>
      </c>
      <c r="B81" s="162" t="s">
        <v>18</v>
      </c>
      <c r="C81" s="175"/>
      <c r="D81" s="175"/>
      <c r="E81" s="175">
        <v>115</v>
      </c>
      <c r="F81" s="179">
        <v>115</v>
      </c>
      <c r="G81" s="179">
        <v>115</v>
      </c>
      <c r="H81" s="179">
        <v>115</v>
      </c>
      <c r="I81" s="179">
        <v>115</v>
      </c>
      <c r="J81" s="179">
        <v>115</v>
      </c>
      <c r="K81" s="156"/>
      <c r="L81" s="165"/>
      <c r="M81" s="165"/>
      <c r="N81" s="165">
        <v>4597</v>
      </c>
      <c r="O81" s="165">
        <f t="shared" si="19"/>
        <v>4597</v>
      </c>
      <c r="P81" s="166">
        <v>1047</v>
      </c>
      <c r="Q81" s="166">
        <v>3315</v>
      </c>
      <c r="R81" s="167">
        <f t="shared" si="20"/>
        <v>4362</v>
      </c>
      <c r="S81" s="167">
        <v>4117</v>
      </c>
      <c r="T81" s="167">
        <v>4199</v>
      </c>
      <c r="U81" s="167">
        <v>4283</v>
      </c>
      <c r="V81" s="156"/>
      <c r="W81" s="168">
        <f t="shared" si="21"/>
        <v>0</v>
      </c>
      <c r="X81" s="168">
        <f t="shared" si="21"/>
        <v>0</v>
      </c>
      <c r="Y81" s="168">
        <f t="shared" si="21"/>
        <v>528655</v>
      </c>
      <c r="Z81" s="168">
        <f t="shared" si="22"/>
        <v>528655</v>
      </c>
      <c r="AA81" s="168">
        <f t="shared" si="23"/>
        <v>120405</v>
      </c>
      <c r="AB81" s="168">
        <f t="shared" si="23"/>
        <v>381225</v>
      </c>
      <c r="AC81" s="168">
        <f t="shared" ref="AC81:AC109" si="25">SUM(AA81:AB81)</f>
        <v>501630</v>
      </c>
      <c r="AD81" s="169">
        <f t="shared" si="24"/>
        <v>473455</v>
      </c>
      <c r="AE81" s="169">
        <f t="shared" si="24"/>
        <v>482885</v>
      </c>
      <c r="AF81" s="170">
        <f t="shared" si="24"/>
        <v>492545</v>
      </c>
    </row>
    <row r="82" spans="1:32" x14ac:dyDescent="0.3">
      <c r="A82" s="161">
        <v>3312</v>
      </c>
      <c r="B82" s="162" t="s">
        <v>19</v>
      </c>
      <c r="C82" s="175"/>
      <c r="D82" s="175"/>
      <c r="E82" s="175">
        <v>130</v>
      </c>
      <c r="F82" s="179">
        <v>130</v>
      </c>
      <c r="G82" s="179">
        <v>130</v>
      </c>
      <c r="H82" s="179">
        <v>130</v>
      </c>
      <c r="I82" s="179">
        <v>130</v>
      </c>
      <c r="J82" s="179">
        <v>130</v>
      </c>
      <c r="K82" s="156"/>
      <c r="L82" s="165"/>
      <c r="M82" s="165"/>
      <c r="N82" s="165">
        <v>4597</v>
      </c>
      <c r="O82" s="165">
        <f t="shared" si="19"/>
        <v>4597</v>
      </c>
      <c r="P82" s="166">
        <v>1047</v>
      </c>
      <c r="Q82" s="166">
        <v>3315</v>
      </c>
      <c r="R82" s="167">
        <f t="shared" si="20"/>
        <v>4362</v>
      </c>
      <c r="S82" s="167">
        <v>4117</v>
      </c>
      <c r="T82" s="167">
        <v>4199</v>
      </c>
      <c r="U82" s="167">
        <v>4283</v>
      </c>
      <c r="V82" s="156"/>
      <c r="W82" s="168">
        <f t="shared" si="21"/>
        <v>0</v>
      </c>
      <c r="X82" s="168">
        <f t="shared" si="21"/>
        <v>0</v>
      </c>
      <c r="Y82" s="168">
        <f t="shared" si="21"/>
        <v>597610</v>
      </c>
      <c r="Z82" s="168">
        <f t="shared" si="22"/>
        <v>597610</v>
      </c>
      <c r="AA82" s="168">
        <f t="shared" si="23"/>
        <v>136110</v>
      </c>
      <c r="AB82" s="168">
        <f t="shared" si="23"/>
        <v>430950</v>
      </c>
      <c r="AC82" s="168">
        <f t="shared" si="25"/>
        <v>567060</v>
      </c>
      <c r="AD82" s="169">
        <f t="shared" si="24"/>
        <v>535210</v>
      </c>
      <c r="AE82" s="169">
        <f t="shared" si="24"/>
        <v>545870</v>
      </c>
      <c r="AF82" s="170">
        <f t="shared" si="24"/>
        <v>556790</v>
      </c>
    </row>
    <row r="83" spans="1:32" x14ac:dyDescent="0.3">
      <c r="A83" s="161">
        <v>3013</v>
      </c>
      <c r="B83" s="162" t="s">
        <v>20</v>
      </c>
      <c r="C83" s="175"/>
      <c r="D83" s="175"/>
      <c r="E83" s="175">
        <v>60</v>
      </c>
      <c r="F83" s="179">
        <v>60</v>
      </c>
      <c r="G83" s="179">
        <v>60</v>
      </c>
      <c r="H83" s="179">
        <v>60</v>
      </c>
      <c r="I83" s="179">
        <v>60</v>
      </c>
      <c r="J83" s="179">
        <v>60</v>
      </c>
      <c r="K83" s="156"/>
      <c r="L83" s="165"/>
      <c r="M83" s="165"/>
      <c r="N83" s="165">
        <v>138</v>
      </c>
      <c r="O83" s="165">
        <f t="shared" si="19"/>
        <v>138</v>
      </c>
      <c r="P83" s="166">
        <v>26</v>
      </c>
      <c r="Q83" s="166">
        <v>82</v>
      </c>
      <c r="R83" s="167">
        <f t="shared" si="20"/>
        <v>108</v>
      </c>
      <c r="S83" s="167">
        <v>77</v>
      </c>
      <c r="T83" s="167">
        <v>77</v>
      </c>
      <c r="U83" s="167">
        <v>78</v>
      </c>
      <c r="V83" s="156"/>
      <c r="W83" s="168">
        <f t="shared" si="21"/>
        <v>0</v>
      </c>
      <c r="X83" s="168">
        <f t="shared" si="21"/>
        <v>0</v>
      </c>
      <c r="Y83" s="168">
        <f t="shared" si="21"/>
        <v>8280</v>
      </c>
      <c r="Z83" s="168">
        <f t="shared" si="22"/>
        <v>8280</v>
      </c>
      <c r="AA83" s="168">
        <f t="shared" si="23"/>
        <v>1560</v>
      </c>
      <c r="AB83" s="168">
        <f t="shared" si="23"/>
        <v>4920</v>
      </c>
      <c r="AC83" s="168">
        <f t="shared" si="25"/>
        <v>6480</v>
      </c>
      <c r="AD83" s="169">
        <f t="shared" si="24"/>
        <v>4620</v>
      </c>
      <c r="AE83" s="169">
        <f t="shared" si="24"/>
        <v>4620</v>
      </c>
      <c r="AF83" s="170">
        <f t="shared" si="24"/>
        <v>4680</v>
      </c>
    </row>
    <row r="84" spans="1:32" x14ac:dyDescent="0.3">
      <c r="A84" s="161">
        <v>3113</v>
      </c>
      <c r="B84" s="162" t="s">
        <v>21</v>
      </c>
      <c r="C84" s="175"/>
      <c r="D84" s="175"/>
      <c r="E84" s="175">
        <v>425</v>
      </c>
      <c r="F84" s="179">
        <v>425</v>
      </c>
      <c r="G84" s="179">
        <v>425</v>
      </c>
      <c r="H84" s="179">
        <v>425</v>
      </c>
      <c r="I84" s="179">
        <v>425</v>
      </c>
      <c r="J84" s="179">
        <v>425</v>
      </c>
      <c r="K84" s="156"/>
      <c r="L84" s="165"/>
      <c r="M84" s="165"/>
      <c r="N84" s="165">
        <v>138</v>
      </c>
      <c r="O84" s="165">
        <f t="shared" si="19"/>
        <v>138</v>
      </c>
      <c r="P84" s="166">
        <v>26</v>
      </c>
      <c r="Q84" s="166">
        <v>82</v>
      </c>
      <c r="R84" s="167">
        <f t="shared" si="20"/>
        <v>108</v>
      </c>
      <c r="S84" s="167">
        <v>77</v>
      </c>
      <c r="T84" s="167">
        <v>77</v>
      </c>
      <c r="U84" s="167">
        <v>78</v>
      </c>
      <c r="V84" s="156"/>
      <c r="W84" s="168">
        <f t="shared" si="21"/>
        <v>0</v>
      </c>
      <c r="X84" s="168">
        <f t="shared" si="21"/>
        <v>0</v>
      </c>
      <c r="Y84" s="168">
        <f t="shared" si="21"/>
        <v>58650</v>
      </c>
      <c r="Z84" s="168">
        <f t="shared" si="22"/>
        <v>58650</v>
      </c>
      <c r="AA84" s="168">
        <f t="shared" si="23"/>
        <v>11050</v>
      </c>
      <c r="AB84" s="168">
        <f t="shared" si="23"/>
        <v>34850</v>
      </c>
      <c r="AC84" s="168">
        <f t="shared" si="25"/>
        <v>45900</v>
      </c>
      <c r="AD84" s="169">
        <f t="shared" si="24"/>
        <v>32725</v>
      </c>
      <c r="AE84" s="169">
        <f t="shared" si="24"/>
        <v>32725</v>
      </c>
      <c r="AF84" s="170">
        <f t="shared" si="24"/>
        <v>33150</v>
      </c>
    </row>
    <row r="85" spans="1:32" x14ac:dyDescent="0.3">
      <c r="A85" s="161">
        <v>3313</v>
      </c>
      <c r="B85" s="162" t="s">
        <v>22</v>
      </c>
      <c r="C85" s="175"/>
      <c r="D85" s="175"/>
      <c r="E85" s="175">
        <v>495</v>
      </c>
      <c r="F85" s="179">
        <v>495</v>
      </c>
      <c r="G85" s="179">
        <v>495</v>
      </c>
      <c r="H85" s="179">
        <v>495</v>
      </c>
      <c r="I85" s="179">
        <v>495</v>
      </c>
      <c r="J85" s="179">
        <v>495</v>
      </c>
      <c r="K85" s="156"/>
      <c r="L85" s="165"/>
      <c r="M85" s="165"/>
      <c r="N85" s="165">
        <v>138</v>
      </c>
      <c r="O85" s="165">
        <f t="shared" si="19"/>
        <v>138</v>
      </c>
      <c r="P85" s="166">
        <v>26</v>
      </c>
      <c r="Q85" s="166">
        <v>82</v>
      </c>
      <c r="R85" s="167">
        <f t="shared" si="20"/>
        <v>108</v>
      </c>
      <c r="S85" s="167">
        <v>77</v>
      </c>
      <c r="T85" s="167">
        <v>77</v>
      </c>
      <c r="U85" s="167">
        <v>78</v>
      </c>
      <c r="V85" s="156"/>
      <c r="W85" s="168">
        <f t="shared" si="21"/>
        <v>0</v>
      </c>
      <c r="X85" s="168">
        <f t="shared" si="21"/>
        <v>0</v>
      </c>
      <c r="Y85" s="168">
        <f t="shared" si="21"/>
        <v>68310</v>
      </c>
      <c r="Z85" s="168">
        <f t="shared" si="22"/>
        <v>68310</v>
      </c>
      <c r="AA85" s="168">
        <f t="shared" si="23"/>
        <v>12870</v>
      </c>
      <c r="AB85" s="168">
        <f t="shared" si="23"/>
        <v>40590</v>
      </c>
      <c r="AC85" s="168">
        <f t="shared" si="25"/>
        <v>53460</v>
      </c>
      <c r="AD85" s="169">
        <f t="shared" si="24"/>
        <v>38115</v>
      </c>
      <c r="AE85" s="169">
        <f t="shared" si="24"/>
        <v>38115</v>
      </c>
      <c r="AF85" s="170">
        <f t="shared" si="24"/>
        <v>38610</v>
      </c>
    </row>
    <row r="86" spans="1:32" x14ac:dyDescent="0.3">
      <c r="A86" s="161">
        <v>3014</v>
      </c>
      <c r="B86" s="162" t="s">
        <v>23</v>
      </c>
      <c r="C86" s="175"/>
      <c r="D86" s="175"/>
      <c r="E86" s="175">
        <v>60</v>
      </c>
      <c r="F86" s="179">
        <v>60</v>
      </c>
      <c r="G86" s="179">
        <v>60</v>
      </c>
      <c r="H86" s="179">
        <v>60</v>
      </c>
      <c r="I86" s="179">
        <v>60</v>
      </c>
      <c r="J86" s="179">
        <v>60</v>
      </c>
      <c r="K86" s="156"/>
      <c r="L86" s="165"/>
      <c r="M86" s="165"/>
      <c r="N86" s="165">
        <v>48</v>
      </c>
      <c r="O86" s="165">
        <f t="shared" si="19"/>
        <v>48</v>
      </c>
      <c r="P86" s="166">
        <v>11</v>
      </c>
      <c r="Q86" s="166">
        <v>35</v>
      </c>
      <c r="R86" s="167">
        <f t="shared" si="20"/>
        <v>46</v>
      </c>
      <c r="S86" s="167">
        <v>44</v>
      </c>
      <c r="T86" s="167">
        <v>45</v>
      </c>
      <c r="U86" s="167">
        <v>47</v>
      </c>
      <c r="V86" s="156"/>
      <c r="W86" s="168">
        <f t="shared" si="21"/>
        <v>0</v>
      </c>
      <c r="X86" s="168">
        <f t="shared" si="21"/>
        <v>0</v>
      </c>
      <c r="Y86" s="168">
        <f t="shared" si="21"/>
        <v>2880</v>
      </c>
      <c r="Z86" s="168">
        <f t="shared" si="22"/>
        <v>2880</v>
      </c>
      <c r="AA86" s="168">
        <f t="shared" si="23"/>
        <v>660</v>
      </c>
      <c r="AB86" s="168">
        <f t="shared" si="23"/>
        <v>2100</v>
      </c>
      <c r="AC86" s="168">
        <f t="shared" si="25"/>
        <v>2760</v>
      </c>
      <c r="AD86" s="169">
        <f t="shared" si="24"/>
        <v>2640</v>
      </c>
      <c r="AE86" s="169">
        <f t="shared" si="24"/>
        <v>2700</v>
      </c>
      <c r="AF86" s="170">
        <f t="shared" si="24"/>
        <v>2820</v>
      </c>
    </row>
    <row r="87" spans="1:32" x14ac:dyDescent="0.3">
      <c r="A87" s="161">
        <v>3114</v>
      </c>
      <c r="B87" s="162" t="s">
        <v>24</v>
      </c>
      <c r="C87" s="175"/>
      <c r="D87" s="175"/>
      <c r="E87" s="175">
        <v>425</v>
      </c>
      <c r="F87" s="179">
        <v>425</v>
      </c>
      <c r="G87" s="179">
        <v>425</v>
      </c>
      <c r="H87" s="179">
        <v>425</v>
      </c>
      <c r="I87" s="179">
        <v>425</v>
      </c>
      <c r="J87" s="179">
        <v>425</v>
      </c>
      <c r="K87" s="156"/>
      <c r="L87" s="165"/>
      <c r="M87" s="165"/>
      <c r="N87" s="165">
        <v>48</v>
      </c>
      <c r="O87" s="165">
        <f t="shared" si="19"/>
        <v>48</v>
      </c>
      <c r="P87" s="166">
        <v>11</v>
      </c>
      <c r="Q87" s="166">
        <v>35</v>
      </c>
      <c r="R87" s="167">
        <f t="shared" si="20"/>
        <v>46</v>
      </c>
      <c r="S87" s="167">
        <v>44</v>
      </c>
      <c r="T87" s="167">
        <v>45</v>
      </c>
      <c r="U87" s="167">
        <v>47</v>
      </c>
      <c r="V87" s="156"/>
      <c r="W87" s="168">
        <f t="shared" si="21"/>
        <v>0</v>
      </c>
      <c r="X87" s="168">
        <f t="shared" si="21"/>
        <v>0</v>
      </c>
      <c r="Y87" s="168">
        <f t="shared" si="21"/>
        <v>20400</v>
      </c>
      <c r="Z87" s="168">
        <f t="shared" si="22"/>
        <v>20400</v>
      </c>
      <c r="AA87" s="168">
        <f t="shared" si="23"/>
        <v>4675</v>
      </c>
      <c r="AB87" s="168">
        <f t="shared" si="23"/>
        <v>14875</v>
      </c>
      <c r="AC87" s="168">
        <f t="shared" si="25"/>
        <v>19550</v>
      </c>
      <c r="AD87" s="169">
        <f t="shared" si="24"/>
        <v>18700</v>
      </c>
      <c r="AE87" s="169">
        <f t="shared" si="24"/>
        <v>19125</v>
      </c>
      <c r="AF87" s="170">
        <f t="shared" si="24"/>
        <v>19975</v>
      </c>
    </row>
    <row r="88" spans="1:32" x14ac:dyDescent="0.3">
      <c r="A88" s="161">
        <v>3314</v>
      </c>
      <c r="B88" s="162" t="s">
        <v>25</v>
      </c>
      <c r="C88" s="175"/>
      <c r="D88" s="175"/>
      <c r="E88" s="175">
        <v>495</v>
      </c>
      <c r="F88" s="179">
        <v>495</v>
      </c>
      <c r="G88" s="179">
        <v>495</v>
      </c>
      <c r="H88" s="179">
        <v>495</v>
      </c>
      <c r="I88" s="179">
        <v>495</v>
      </c>
      <c r="J88" s="179">
        <v>495</v>
      </c>
      <c r="K88" s="156"/>
      <c r="L88" s="165"/>
      <c r="M88" s="165"/>
      <c r="N88" s="165">
        <v>48</v>
      </c>
      <c r="O88" s="165">
        <f t="shared" si="19"/>
        <v>48</v>
      </c>
      <c r="P88" s="166">
        <v>11</v>
      </c>
      <c r="Q88" s="166">
        <v>35</v>
      </c>
      <c r="R88" s="167">
        <f t="shared" si="20"/>
        <v>46</v>
      </c>
      <c r="S88" s="167">
        <v>44</v>
      </c>
      <c r="T88" s="167">
        <v>45</v>
      </c>
      <c r="U88" s="167">
        <v>47</v>
      </c>
      <c r="V88" s="156"/>
      <c r="W88" s="168">
        <f t="shared" si="21"/>
        <v>0</v>
      </c>
      <c r="X88" s="168">
        <f t="shared" si="21"/>
        <v>0</v>
      </c>
      <c r="Y88" s="168">
        <f t="shared" si="21"/>
        <v>23760</v>
      </c>
      <c r="Z88" s="168">
        <f t="shared" si="22"/>
        <v>23760</v>
      </c>
      <c r="AA88" s="168">
        <f t="shared" si="23"/>
        <v>5445</v>
      </c>
      <c r="AB88" s="168">
        <f t="shared" si="23"/>
        <v>17325</v>
      </c>
      <c r="AC88" s="168">
        <f t="shared" si="25"/>
        <v>22770</v>
      </c>
      <c r="AD88" s="169">
        <f t="shared" si="24"/>
        <v>21780</v>
      </c>
      <c r="AE88" s="169">
        <f t="shared" si="24"/>
        <v>22275</v>
      </c>
      <c r="AF88" s="170">
        <f t="shared" si="24"/>
        <v>23265</v>
      </c>
    </row>
    <row r="89" spans="1:32" x14ac:dyDescent="0.3">
      <c r="A89" s="171">
        <v>3005</v>
      </c>
      <c r="B89" s="162" t="s">
        <v>26</v>
      </c>
      <c r="C89" s="175"/>
      <c r="D89" s="175"/>
      <c r="E89" s="175">
        <v>30</v>
      </c>
      <c r="F89" s="179">
        <v>30</v>
      </c>
      <c r="G89" s="179">
        <v>30</v>
      </c>
      <c r="H89" s="179">
        <v>30</v>
      </c>
      <c r="I89" s="179">
        <v>30</v>
      </c>
      <c r="J89" s="179">
        <v>30</v>
      </c>
      <c r="K89" s="156"/>
      <c r="L89" s="165"/>
      <c r="M89" s="165"/>
      <c r="N89" s="165">
        <v>32794</v>
      </c>
      <c r="O89" s="165">
        <f t="shared" si="19"/>
        <v>32794</v>
      </c>
      <c r="P89" s="166">
        <v>8554</v>
      </c>
      <c r="Q89" s="166">
        <v>27089</v>
      </c>
      <c r="R89" s="167">
        <f t="shared" si="20"/>
        <v>35643</v>
      </c>
      <c r="S89" s="167">
        <v>38715</v>
      </c>
      <c r="T89" s="167">
        <v>41038</v>
      </c>
      <c r="U89" s="167">
        <v>43500</v>
      </c>
      <c r="V89" s="156"/>
      <c r="W89" s="168">
        <f t="shared" si="21"/>
        <v>0</v>
      </c>
      <c r="X89" s="168">
        <f t="shared" si="21"/>
        <v>0</v>
      </c>
      <c r="Y89" s="168">
        <f t="shared" si="21"/>
        <v>983820</v>
      </c>
      <c r="Z89" s="168">
        <f t="shared" si="22"/>
        <v>983820</v>
      </c>
      <c r="AA89" s="168">
        <f t="shared" si="23"/>
        <v>256620</v>
      </c>
      <c r="AB89" s="168">
        <f t="shared" si="23"/>
        <v>812670</v>
      </c>
      <c r="AC89" s="168">
        <f t="shared" si="25"/>
        <v>1069290</v>
      </c>
      <c r="AD89" s="169">
        <f t="shared" si="24"/>
        <v>1161450</v>
      </c>
      <c r="AE89" s="169">
        <f t="shared" si="24"/>
        <v>1231140</v>
      </c>
      <c r="AF89" s="170">
        <f t="shared" si="24"/>
        <v>1305000</v>
      </c>
    </row>
    <row r="90" spans="1:32" x14ac:dyDescent="0.3">
      <c r="A90" s="161">
        <v>3017</v>
      </c>
      <c r="B90" s="162" t="s">
        <v>27</v>
      </c>
      <c r="C90" s="175"/>
      <c r="D90" s="175"/>
      <c r="E90" s="175">
        <v>160</v>
      </c>
      <c r="F90" s="179">
        <v>160</v>
      </c>
      <c r="G90" s="179">
        <v>160</v>
      </c>
      <c r="H90" s="179">
        <v>160</v>
      </c>
      <c r="I90" s="179">
        <v>160</v>
      </c>
      <c r="J90" s="179">
        <v>160</v>
      </c>
      <c r="K90" s="156"/>
      <c r="L90" s="165"/>
      <c r="M90" s="165"/>
      <c r="N90" s="165">
        <v>142</v>
      </c>
      <c r="O90" s="165">
        <f t="shared" si="19"/>
        <v>142</v>
      </c>
      <c r="P90" s="166">
        <v>32</v>
      </c>
      <c r="Q90" s="166">
        <v>103</v>
      </c>
      <c r="R90" s="167">
        <f t="shared" si="20"/>
        <v>135</v>
      </c>
      <c r="S90" s="167">
        <v>127</v>
      </c>
      <c r="T90" s="167">
        <v>130</v>
      </c>
      <c r="U90" s="167">
        <v>132</v>
      </c>
      <c r="V90" s="156"/>
      <c r="W90" s="168">
        <f t="shared" si="21"/>
        <v>0</v>
      </c>
      <c r="X90" s="168">
        <f t="shared" si="21"/>
        <v>0</v>
      </c>
      <c r="Y90" s="168">
        <f t="shared" si="21"/>
        <v>22720</v>
      </c>
      <c r="Z90" s="168">
        <f t="shared" si="22"/>
        <v>22720</v>
      </c>
      <c r="AA90" s="168">
        <f t="shared" si="23"/>
        <v>5120</v>
      </c>
      <c r="AB90" s="168">
        <f t="shared" si="23"/>
        <v>16480</v>
      </c>
      <c r="AC90" s="168">
        <f t="shared" si="25"/>
        <v>21600</v>
      </c>
      <c r="AD90" s="169">
        <f t="shared" si="24"/>
        <v>20320</v>
      </c>
      <c r="AE90" s="169">
        <f t="shared" si="24"/>
        <v>20800</v>
      </c>
      <c r="AF90" s="170">
        <f t="shared" si="24"/>
        <v>21120</v>
      </c>
    </row>
    <row r="91" spans="1:32" x14ac:dyDescent="0.3">
      <c r="A91" s="161">
        <v>3019</v>
      </c>
      <c r="B91" s="162" t="s">
        <v>28</v>
      </c>
      <c r="C91" s="175"/>
      <c r="D91" s="175"/>
      <c r="E91" s="175">
        <v>160</v>
      </c>
      <c r="F91" s="179">
        <v>160</v>
      </c>
      <c r="G91" s="179">
        <v>160</v>
      </c>
      <c r="H91" s="179">
        <v>160</v>
      </c>
      <c r="I91" s="179">
        <v>160</v>
      </c>
      <c r="J91" s="179">
        <v>160</v>
      </c>
      <c r="K91" s="156"/>
      <c r="L91" s="165"/>
      <c r="M91" s="165"/>
      <c r="N91" s="165">
        <v>0</v>
      </c>
      <c r="O91" s="165">
        <f t="shared" si="19"/>
        <v>0</v>
      </c>
      <c r="P91" s="166">
        <v>0</v>
      </c>
      <c r="Q91" s="166">
        <v>0</v>
      </c>
      <c r="R91" s="167">
        <f t="shared" si="20"/>
        <v>0</v>
      </c>
      <c r="S91" s="167">
        <v>0</v>
      </c>
      <c r="T91" s="167">
        <v>0</v>
      </c>
      <c r="U91" s="167">
        <v>0</v>
      </c>
      <c r="V91" s="156"/>
      <c r="W91" s="168">
        <f t="shared" si="21"/>
        <v>0</v>
      </c>
      <c r="X91" s="168">
        <f t="shared" si="21"/>
        <v>0</v>
      </c>
      <c r="Y91" s="168">
        <f t="shared" si="21"/>
        <v>0</v>
      </c>
      <c r="Z91" s="168">
        <f t="shared" si="22"/>
        <v>0</v>
      </c>
      <c r="AA91" s="168">
        <f t="shared" si="23"/>
        <v>0</v>
      </c>
      <c r="AB91" s="168">
        <f t="shared" si="23"/>
        <v>0</v>
      </c>
      <c r="AC91" s="168">
        <f t="shared" si="25"/>
        <v>0</v>
      </c>
      <c r="AD91" s="169">
        <f t="shared" si="24"/>
        <v>0</v>
      </c>
      <c r="AE91" s="169">
        <f t="shared" si="24"/>
        <v>0</v>
      </c>
      <c r="AF91" s="170">
        <f t="shared" si="24"/>
        <v>0</v>
      </c>
    </row>
    <row r="92" spans="1:32" x14ac:dyDescent="0.3">
      <c r="A92" s="161">
        <v>3051</v>
      </c>
      <c r="B92" s="162" t="s">
        <v>29</v>
      </c>
      <c r="C92" s="175"/>
      <c r="D92" s="175"/>
      <c r="E92" s="175">
        <v>35</v>
      </c>
      <c r="F92" s="179">
        <v>35</v>
      </c>
      <c r="G92" s="179">
        <v>35</v>
      </c>
      <c r="H92" s="179">
        <v>35</v>
      </c>
      <c r="I92" s="179">
        <v>35</v>
      </c>
      <c r="J92" s="179">
        <v>35</v>
      </c>
      <c r="K92" s="156"/>
      <c r="L92" s="165"/>
      <c r="M92" s="165"/>
      <c r="N92" s="165">
        <v>6348</v>
      </c>
      <c r="O92" s="165">
        <f t="shared" si="19"/>
        <v>6348</v>
      </c>
      <c r="P92" s="166">
        <v>1420</v>
      </c>
      <c r="Q92" s="166">
        <v>4498</v>
      </c>
      <c r="R92" s="167">
        <f t="shared" si="20"/>
        <v>5918</v>
      </c>
      <c r="S92" s="167">
        <v>5479</v>
      </c>
      <c r="T92" s="167">
        <v>5753</v>
      </c>
      <c r="U92" s="167">
        <v>6040</v>
      </c>
      <c r="V92" s="156"/>
      <c r="W92" s="168">
        <f t="shared" si="21"/>
        <v>0</v>
      </c>
      <c r="X92" s="168">
        <f t="shared" si="21"/>
        <v>0</v>
      </c>
      <c r="Y92" s="168">
        <f t="shared" si="21"/>
        <v>222180</v>
      </c>
      <c r="Z92" s="168">
        <f t="shared" si="22"/>
        <v>222180</v>
      </c>
      <c r="AA92" s="168">
        <f t="shared" si="23"/>
        <v>49700</v>
      </c>
      <c r="AB92" s="168">
        <f t="shared" si="23"/>
        <v>157430</v>
      </c>
      <c r="AC92" s="168">
        <f t="shared" si="25"/>
        <v>207130</v>
      </c>
      <c r="AD92" s="169">
        <f t="shared" si="24"/>
        <v>191765</v>
      </c>
      <c r="AE92" s="169">
        <f t="shared" si="24"/>
        <v>201355</v>
      </c>
      <c r="AF92" s="170">
        <f t="shared" si="24"/>
        <v>211400</v>
      </c>
    </row>
    <row r="93" spans="1:32" x14ac:dyDescent="0.3">
      <c r="A93" s="171">
        <v>3052</v>
      </c>
      <c r="B93" s="172" t="s">
        <v>30</v>
      </c>
      <c r="C93" s="176"/>
      <c r="D93" s="176"/>
      <c r="E93" s="179">
        <v>15</v>
      </c>
      <c r="F93" s="179">
        <v>15</v>
      </c>
      <c r="G93" s="179">
        <v>15</v>
      </c>
      <c r="H93" s="179">
        <v>15</v>
      </c>
      <c r="I93" s="179">
        <v>15</v>
      </c>
      <c r="J93" s="179">
        <v>15</v>
      </c>
      <c r="K93" s="156"/>
      <c r="L93" s="165"/>
      <c r="M93" s="165"/>
      <c r="N93" s="165">
        <v>949</v>
      </c>
      <c r="O93" s="165">
        <f t="shared" si="19"/>
        <v>949</v>
      </c>
      <c r="P93" s="166">
        <v>248</v>
      </c>
      <c r="Q93" s="166">
        <v>784</v>
      </c>
      <c r="R93" s="167">
        <f t="shared" si="20"/>
        <v>1032</v>
      </c>
      <c r="S93" s="167">
        <v>1121</v>
      </c>
      <c r="T93" s="167">
        <v>1188</v>
      </c>
      <c r="U93" s="167">
        <v>1259</v>
      </c>
      <c r="V93" s="156"/>
      <c r="W93" s="168">
        <f t="shared" ref="W93:Y109" si="26">L93*C93</f>
        <v>0</v>
      </c>
      <c r="X93" s="168">
        <f t="shared" si="26"/>
        <v>0</v>
      </c>
      <c r="Y93" s="168">
        <f t="shared" si="26"/>
        <v>14235</v>
      </c>
      <c r="Z93" s="168">
        <f t="shared" si="22"/>
        <v>14235</v>
      </c>
      <c r="AA93" s="168">
        <f t="shared" ref="AA93:AB109" si="27">P93*F93</f>
        <v>3720</v>
      </c>
      <c r="AB93" s="168">
        <f t="shared" si="27"/>
        <v>11760</v>
      </c>
      <c r="AC93" s="168">
        <f t="shared" si="25"/>
        <v>15480</v>
      </c>
      <c r="AD93" s="169">
        <f t="shared" si="24"/>
        <v>16815</v>
      </c>
      <c r="AE93" s="169">
        <f t="shared" si="24"/>
        <v>17820</v>
      </c>
      <c r="AF93" s="170">
        <f t="shared" si="24"/>
        <v>18885</v>
      </c>
    </row>
    <row r="94" spans="1:32" x14ac:dyDescent="0.3">
      <c r="A94" s="171">
        <v>3081</v>
      </c>
      <c r="B94" s="162" t="s">
        <v>31</v>
      </c>
      <c r="C94" s="176"/>
      <c r="D94" s="176"/>
      <c r="E94" s="179">
        <v>80</v>
      </c>
      <c r="F94" s="179">
        <v>80</v>
      </c>
      <c r="G94" s="179">
        <v>80</v>
      </c>
      <c r="H94" s="179">
        <v>80</v>
      </c>
      <c r="I94" s="179">
        <v>80</v>
      </c>
      <c r="J94" s="179">
        <v>80</v>
      </c>
      <c r="K94" s="156"/>
      <c r="L94" s="165"/>
      <c r="M94" s="165"/>
      <c r="N94" s="165">
        <v>1362</v>
      </c>
      <c r="O94" s="165">
        <f t="shared" si="19"/>
        <v>1362</v>
      </c>
      <c r="P94" s="166">
        <v>269</v>
      </c>
      <c r="Q94" s="166">
        <v>852</v>
      </c>
      <c r="R94" s="167">
        <f t="shared" si="20"/>
        <v>1121</v>
      </c>
      <c r="S94" s="167">
        <v>900</v>
      </c>
      <c r="T94" s="167">
        <v>945</v>
      </c>
      <c r="U94" s="167">
        <v>992</v>
      </c>
      <c r="V94" s="156"/>
      <c r="W94" s="168">
        <f t="shared" si="26"/>
        <v>0</v>
      </c>
      <c r="X94" s="168">
        <f t="shared" si="26"/>
        <v>0</v>
      </c>
      <c r="Y94" s="168">
        <f t="shared" si="26"/>
        <v>108960</v>
      </c>
      <c r="Z94" s="168">
        <f t="shared" si="22"/>
        <v>108960</v>
      </c>
      <c r="AA94" s="168">
        <f t="shared" si="27"/>
        <v>21520</v>
      </c>
      <c r="AB94" s="168">
        <f t="shared" si="27"/>
        <v>68160</v>
      </c>
      <c r="AC94" s="168">
        <f t="shared" si="25"/>
        <v>89680</v>
      </c>
      <c r="AD94" s="169">
        <f t="shared" si="24"/>
        <v>72000</v>
      </c>
      <c r="AE94" s="169">
        <f t="shared" si="24"/>
        <v>75600</v>
      </c>
      <c r="AF94" s="170">
        <f t="shared" si="24"/>
        <v>79360</v>
      </c>
    </row>
    <row r="95" spans="1:32" x14ac:dyDescent="0.3">
      <c r="A95" s="171">
        <v>3082</v>
      </c>
      <c r="B95" s="162" t="s">
        <v>32</v>
      </c>
      <c r="C95" s="176"/>
      <c r="D95" s="176"/>
      <c r="E95" s="179">
        <v>80</v>
      </c>
      <c r="F95" s="179">
        <v>80</v>
      </c>
      <c r="G95" s="179">
        <v>80</v>
      </c>
      <c r="H95" s="179">
        <v>80</v>
      </c>
      <c r="I95" s="179">
        <v>80</v>
      </c>
      <c r="J95" s="179">
        <v>80</v>
      </c>
      <c r="K95" s="156"/>
      <c r="L95" s="165"/>
      <c r="M95" s="165"/>
      <c r="N95" s="165">
        <v>5</v>
      </c>
      <c r="O95" s="165">
        <f t="shared" si="19"/>
        <v>5</v>
      </c>
      <c r="P95" s="166">
        <v>1</v>
      </c>
      <c r="Q95" s="166">
        <v>3</v>
      </c>
      <c r="R95" s="167">
        <f t="shared" si="20"/>
        <v>4</v>
      </c>
      <c r="S95" s="167">
        <v>3</v>
      </c>
      <c r="T95" s="167">
        <v>3</v>
      </c>
      <c r="U95" s="167">
        <v>3</v>
      </c>
      <c r="V95" s="156"/>
      <c r="W95" s="168">
        <f t="shared" si="26"/>
        <v>0</v>
      </c>
      <c r="X95" s="168">
        <f t="shared" si="26"/>
        <v>0</v>
      </c>
      <c r="Y95" s="168">
        <f t="shared" si="26"/>
        <v>400</v>
      </c>
      <c r="Z95" s="168">
        <f t="shared" si="22"/>
        <v>400</v>
      </c>
      <c r="AA95" s="168">
        <f t="shared" si="27"/>
        <v>80</v>
      </c>
      <c r="AB95" s="168">
        <f t="shared" si="27"/>
        <v>240</v>
      </c>
      <c r="AC95" s="168">
        <f t="shared" si="25"/>
        <v>320</v>
      </c>
      <c r="AD95" s="169">
        <f t="shared" si="24"/>
        <v>240</v>
      </c>
      <c r="AE95" s="169">
        <f t="shared" si="24"/>
        <v>240</v>
      </c>
      <c r="AF95" s="170">
        <f t="shared" si="24"/>
        <v>240</v>
      </c>
    </row>
    <row r="96" spans="1:32" x14ac:dyDescent="0.3">
      <c r="A96" s="171">
        <v>3083</v>
      </c>
      <c r="B96" s="162" t="s">
        <v>33</v>
      </c>
      <c r="C96" s="176"/>
      <c r="D96" s="176"/>
      <c r="E96" s="179">
        <v>80</v>
      </c>
      <c r="F96" s="179">
        <v>80</v>
      </c>
      <c r="G96" s="179">
        <v>80</v>
      </c>
      <c r="H96" s="179">
        <v>80</v>
      </c>
      <c r="I96" s="179">
        <v>80</v>
      </c>
      <c r="J96" s="179">
        <v>80</v>
      </c>
      <c r="K96" s="156"/>
      <c r="L96" s="165"/>
      <c r="M96" s="165"/>
      <c r="N96" s="165">
        <v>0</v>
      </c>
      <c r="O96" s="165">
        <f t="shared" si="19"/>
        <v>0</v>
      </c>
      <c r="P96" s="166">
        <v>0</v>
      </c>
      <c r="Q96" s="166">
        <v>0</v>
      </c>
      <c r="R96" s="167">
        <f t="shared" si="20"/>
        <v>0</v>
      </c>
      <c r="S96" s="167">
        <v>0</v>
      </c>
      <c r="T96" s="167">
        <v>0</v>
      </c>
      <c r="U96" s="167">
        <v>0</v>
      </c>
      <c r="V96" s="156"/>
      <c r="W96" s="168">
        <f t="shared" si="26"/>
        <v>0</v>
      </c>
      <c r="X96" s="168">
        <f t="shared" si="26"/>
        <v>0</v>
      </c>
      <c r="Y96" s="168">
        <f t="shared" si="26"/>
        <v>0</v>
      </c>
      <c r="Z96" s="168">
        <f t="shared" si="22"/>
        <v>0</v>
      </c>
      <c r="AA96" s="168">
        <f t="shared" si="27"/>
        <v>0</v>
      </c>
      <c r="AB96" s="168">
        <f t="shared" si="27"/>
        <v>0</v>
      </c>
      <c r="AC96" s="168">
        <f t="shared" si="25"/>
        <v>0</v>
      </c>
      <c r="AD96" s="169">
        <f t="shared" si="24"/>
        <v>0</v>
      </c>
      <c r="AE96" s="169">
        <f t="shared" si="24"/>
        <v>0</v>
      </c>
      <c r="AF96" s="170">
        <f t="shared" si="24"/>
        <v>0</v>
      </c>
    </row>
    <row r="97" spans="1:32" x14ac:dyDescent="0.3">
      <c r="A97" s="171">
        <v>3084</v>
      </c>
      <c r="B97" s="162" t="s">
        <v>34</v>
      </c>
      <c r="C97" s="176"/>
      <c r="D97" s="176"/>
      <c r="E97" s="179">
        <v>80</v>
      </c>
      <c r="F97" s="179">
        <v>80</v>
      </c>
      <c r="G97" s="179">
        <v>80</v>
      </c>
      <c r="H97" s="179">
        <v>80</v>
      </c>
      <c r="I97" s="179">
        <v>80</v>
      </c>
      <c r="J97" s="179">
        <v>80</v>
      </c>
      <c r="K97" s="156"/>
      <c r="L97" s="165"/>
      <c r="M97" s="165"/>
      <c r="N97" s="165">
        <v>0</v>
      </c>
      <c r="O97" s="165">
        <f t="shared" si="19"/>
        <v>0</v>
      </c>
      <c r="P97" s="166">
        <v>0</v>
      </c>
      <c r="Q97" s="166">
        <v>0</v>
      </c>
      <c r="R97" s="167">
        <f t="shared" si="20"/>
        <v>0</v>
      </c>
      <c r="S97" s="167">
        <v>0</v>
      </c>
      <c r="T97" s="167">
        <v>0</v>
      </c>
      <c r="U97" s="167">
        <v>0</v>
      </c>
      <c r="V97" s="156"/>
      <c r="W97" s="168">
        <f t="shared" si="26"/>
        <v>0</v>
      </c>
      <c r="X97" s="168">
        <f t="shared" si="26"/>
        <v>0</v>
      </c>
      <c r="Y97" s="168">
        <f t="shared" si="26"/>
        <v>0</v>
      </c>
      <c r="Z97" s="168">
        <f t="shared" si="22"/>
        <v>0</v>
      </c>
      <c r="AA97" s="168">
        <f t="shared" si="27"/>
        <v>0</v>
      </c>
      <c r="AB97" s="168">
        <f t="shared" si="27"/>
        <v>0</v>
      </c>
      <c r="AC97" s="168">
        <f t="shared" si="25"/>
        <v>0</v>
      </c>
      <c r="AD97" s="169">
        <f t="shared" si="24"/>
        <v>0</v>
      </c>
      <c r="AE97" s="169">
        <f t="shared" si="24"/>
        <v>0</v>
      </c>
      <c r="AF97" s="170">
        <f t="shared" si="24"/>
        <v>0</v>
      </c>
    </row>
    <row r="98" spans="1:32" x14ac:dyDescent="0.3">
      <c r="A98" s="171">
        <v>3085</v>
      </c>
      <c r="B98" s="162" t="s">
        <v>35</v>
      </c>
      <c r="C98" s="176"/>
      <c r="D98" s="176"/>
      <c r="E98" s="179">
        <v>80</v>
      </c>
      <c r="F98" s="179">
        <v>80</v>
      </c>
      <c r="G98" s="179">
        <v>80</v>
      </c>
      <c r="H98" s="179">
        <v>80</v>
      </c>
      <c r="I98" s="179">
        <v>80</v>
      </c>
      <c r="J98" s="179">
        <v>80</v>
      </c>
      <c r="K98" s="156"/>
      <c r="L98" s="165"/>
      <c r="M98" s="165"/>
      <c r="N98" s="165">
        <v>1148</v>
      </c>
      <c r="O98" s="165">
        <f t="shared" si="19"/>
        <v>1148</v>
      </c>
      <c r="P98" s="166">
        <v>264</v>
      </c>
      <c r="Q98" s="166">
        <v>837</v>
      </c>
      <c r="R98" s="167">
        <f t="shared" si="20"/>
        <v>1101</v>
      </c>
      <c r="S98" s="167">
        <v>1036</v>
      </c>
      <c r="T98" s="167">
        <v>1098</v>
      </c>
      <c r="U98" s="167">
        <v>1164</v>
      </c>
      <c r="V98" s="156"/>
      <c r="W98" s="168">
        <f t="shared" si="26"/>
        <v>0</v>
      </c>
      <c r="X98" s="168">
        <f t="shared" si="26"/>
        <v>0</v>
      </c>
      <c r="Y98" s="168">
        <f t="shared" si="26"/>
        <v>91840</v>
      </c>
      <c r="Z98" s="168">
        <f t="shared" si="22"/>
        <v>91840</v>
      </c>
      <c r="AA98" s="168">
        <f t="shared" si="27"/>
        <v>21120</v>
      </c>
      <c r="AB98" s="168">
        <f t="shared" si="27"/>
        <v>66960</v>
      </c>
      <c r="AC98" s="168">
        <f t="shared" si="25"/>
        <v>88080</v>
      </c>
      <c r="AD98" s="169">
        <f t="shared" si="24"/>
        <v>82880</v>
      </c>
      <c r="AE98" s="169">
        <f t="shared" si="24"/>
        <v>87840</v>
      </c>
      <c r="AF98" s="170">
        <f t="shared" si="24"/>
        <v>93120</v>
      </c>
    </row>
    <row r="99" spans="1:32" x14ac:dyDescent="0.3">
      <c r="A99" s="161">
        <v>3201</v>
      </c>
      <c r="B99" s="162" t="s">
        <v>36</v>
      </c>
      <c r="C99" s="176"/>
      <c r="D99" s="176"/>
      <c r="E99" s="179">
        <v>65</v>
      </c>
      <c r="F99" s="179">
        <v>65</v>
      </c>
      <c r="G99" s="179">
        <v>65</v>
      </c>
      <c r="H99" s="179">
        <v>65</v>
      </c>
      <c r="I99" s="179">
        <v>65</v>
      </c>
      <c r="J99" s="179">
        <v>65</v>
      </c>
      <c r="K99" s="156"/>
      <c r="L99" s="165"/>
      <c r="M99" s="165"/>
      <c r="N99" s="165">
        <v>8492</v>
      </c>
      <c r="O99" s="165">
        <f t="shared" si="19"/>
        <v>8492</v>
      </c>
      <c r="P99" s="166">
        <v>1884</v>
      </c>
      <c r="Q99" s="166">
        <v>5967</v>
      </c>
      <c r="R99" s="167">
        <f t="shared" si="20"/>
        <v>7851</v>
      </c>
      <c r="S99" s="167">
        <v>7121</v>
      </c>
      <c r="T99" s="167">
        <v>7454</v>
      </c>
      <c r="U99" s="167">
        <v>7804</v>
      </c>
      <c r="V99" s="156"/>
      <c r="W99" s="168">
        <f t="shared" si="26"/>
        <v>0</v>
      </c>
      <c r="X99" s="168">
        <f t="shared" si="26"/>
        <v>0</v>
      </c>
      <c r="Y99" s="168">
        <f t="shared" si="26"/>
        <v>551980</v>
      </c>
      <c r="Z99" s="168">
        <f t="shared" si="22"/>
        <v>551980</v>
      </c>
      <c r="AA99" s="168">
        <f t="shared" si="27"/>
        <v>122460</v>
      </c>
      <c r="AB99" s="168">
        <f t="shared" si="27"/>
        <v>387855</v>
      </c>
      <c r="AC99" s="168">
        <f t="shared" si="25"/>
        <v>510315</v>
      </c>
      <c r="AD99" s="169">
        <f t="shared" si="24"/>
        <v>462865</v>
      </c>
      <c r="AE99" s="169">
        <f t="shared" si="24"/>
        <v>484510</v>
      </c>
      <c r="AF99" s="170">
        <f t="shared" si="24"/>
        <v>507260</v>
      </c>
    </row>
    <row r="100" spans="1:32" x14ac:dyDescent="0.3">
      <c r="A100" s="161">
        <v>3202</v>
      </c>
      <c r="B100" s="162" t="s">
        <v>37</v>
      </c>
      <c r="C100" s="176"/>
      <c r="D100" s="176"/>
      <c r="E100" s="179">
        <v>16</v>
      </c>
      <c r="F100" s="179">
        <v>16</v>
      </c>
      <c r="G100" s="179">
        <v>16</v>
      </c>
      <c r="H100" s="179">
        <v>16</v>
      </c>
      <c r="I100" s="179">
        <v>16</v>
      </c>
      <c r="J100" s="179">
        <v>16</v>
      </c>
      <c r="K100" s="156"/>
      <c r="L100" s="165"/>
      <c r="M100" s="165"/>
      <c r="N100" s="165">
        <v>69922</v>
      </c>
      <c r="O100" s="165">
        <f t="shared" si="19"/>
        <v>69922</v>
      </c>
      <c r="P100" s="166">
        <v>15515</v>
      </c>
      <c r="Q100" s="166">
        <v>49131</v>
      </c>
      <c r="R100" s="167">
        <f t="shared" si="20"/>
        <v>64646</v>
      </c>
      <c r="S100" s="167">
        <v>58630</v>
      </c>
      <c r="T100" s="167">
        <v>61379</v>
      </c>
      <c r="U100" s="167">
        <v>64257</v>
      </c>
      <c r="V100" s="156"/>
      <c r="W100" s="168">
        <f t="shared" si="26"/>
        <v>0</v>
      </c>
      <c r="X100" s="168">
        <f t="shared" si="26"/>
        <v>0</v>
      </c>
      <c r="Y100" s="168">
        <f t="shared" si="26"/>
        <v>1118752</v>
      </c>
      <c r="Z100" s="168">
        <f t="shared" si="22"/>
        <v>1118752</v>
      </c>
      <c r="AA100" s="168">
        <f t="shared" si="27"/>
        <v>248240</v>
      </c>
      <c r="AB100" s="168">
        <f t="shared" si="27"/>
        <v>786096</v>
      </c>
      <c r="AC100" s="168">
        <f t="shared" si="25"/>
        <v>1034336</v>
      </c>
      <c r="AD100" s="169">
        <f t="shared" si="24"/>
        <v>938080</v>
      </c>
      <c r="AE100" s="169">
        <f t="shared" si="24"/>
        <v>982064</v>
      </c>
      <c r="AF100" s="170">
        <f t="shared" si="24"/>
        <v>1028112</v>
      </c>
    </row>
    <row r="101" spans="1:32" x14ac:dyDescent="0.3">
      <c r="A101" s="161">
        <v>3203</v>
      </c>
      <c r="B101" s="162" t="s">
        <v>38</v>
      </c>
      <c r="C101" s="176"/>
      <c r="D101" s="176"/>
      <c r="E101" s="179">
        <v>115</v>
      </c>
      <c r="F101" s="179">
        <v>115</v>
      </c>
      <c r="G101" s="179">
        <v>115</v>
      </c>
      <c r="H101" s="179">
        <v>115</v>
      </c>
      <c r="I101" s="179">
        <v>115</v>
      </c>
      <c r="J101" s="179">
        <v>115</v>
      </c>
      <c r="K101" s="156"/>
      <c r="L101" s="165"/>
      <c r="M101" s="165"/>
      <c r="N101" s="165">
        <v>349</v>
      </c>
      <c r="O101" s="165">
        <f t="shared" si="19"/>
        <v>349</v>
      </c>
      <c r="P101" s="166">
        <v>78</v>
      </c>
      <c r="Q101" s="166">
        <v>245</v>
      </c>
      <c r="R101" s="167">
        <f t="shared" si="20"/>
        <v>323</v>
      </c>
      <c r="S101" s="167">
        <v>293</v>
      </c>
      <c r="T101" s="167">
        <v>306</v>
      </c>
      <c r="U101" s="167">
        <v>321</v>
      </c>
      <c r="V101" s="156"/>
      <c r="W101" s="168">
        <f t="shared" si="26"/>
        <v>0</v>
      </c>
      <c r="X101" s="168">
        <f t="shared" si="26"/>
        <v>0</v>
      </c>
      <c r="Y101" s="168">
        <f t="shared" si="26"/>
        <v>40135</v>
      </c>
      <c r="Z101" s="168">
        <f t="shared" si="22"/>
        <v>40135</v>
      </c>
      <c r="AA101" s="168">
        <f t="shared" si="27"/>
        <v>8970</v>
      </c>
      <c r="AB101" s="168">
        <f t="shared" si="27"/>
        <v>28175</v>
      </c>
      <c r="AC101" s="168">
        <f t="shared" si="25"/>
        <v>37145</v>
      </c>
      <c r="AD101" s="169">
        <f t="shared" si="24"/>
        <v>33695</v>
      </c>
      <c r="AE101" s="169">
        <f t="shared" si="24"/>
        <v>35190</v>
      </c>
      <c r="AF101" s="170">
        <f t="shared" si="24"/>
        <v>36915</v>
      </c>
    </row>
    <row r="102" spans="1:32" x14ac:dyDescent="0.3">
      <c r="A102" s="161">
        <v>3204</v>
      </c>
      <c r="B102" s="162" t="s">
        <v>39</v>
      </c>
      <c r="C102" s="176"/>
      <c r="D102" s="176"/>
      <c r="E102" s="179">
        <v>65</v>
      </c>
      <c r="F102" s="179">
        <v>65</v>
      </c>
      <c r="G102" s="179">
        <v>65</v>
      </c>
      <c r="H102" s="179">
        <v>65</v>
      </c>
      <c r="I102" s="179">
        <v>65</v>
      </c>
      <c r="J102" s="179">
        <v>65</v>
      </c>
      <c r="K102" s="156"/>
      <c r="L102" s="165"/>
      <c r="M102" s="165"/>
      <c r="N102" s="165">
        <v>63</v>
      </c>
      <c r="O102" s="165">
        <f t="shared" si="19"/>
        <v>63</v>
      </c>
      <c r="P102" s="166">
        <v>14</v>
      </c>
      <c r="Q102" s="166">
        <v>46</v>
      </c>
      <c r="R102" s="167">
        <f t="shared" si="20"/>
        <v>60</v>
      </c>
      <c r="S102" s="167">
        <v>58</v>
      </c>
      <c r="T102" s="167">
        <v>59</v>
      </c>
      <c r="U102" s="167">
        <v>60</v>
      </c>
      <c r="V102" s="156"/>
      <c r="W102" s="168">
        <f t="shared" si="26"/>
        <v>0</v>
      </c>
      <c r="X102" s="168">
        <f t="shared" si="26"/>
        <v>0</v>
      </c>
      <c r="Y102" s="168">
        <f t="shared" si="26"/>
        <v>4095</v>
      </c>
      <c r="Z102" s="168">
        <f t="shared" si="22"/>
        <v>4095</v>
      </c>
      <c r="AA102" s="168">
        <f t="shared" si="27"/>
        <v>910</v>
      </c>
      <c r="AB102" s="168">
        <f t="shared" si="27"/>
        <v>2990</v>
      </c>
      <c r="AC102" s="168">
        <f t="shared" si="25"/>
        <v>3900</v>
      </c>
      <c r="AD102" s="169">
        <f t="shared" si="24"/>
        <v>3770</v>
      </c>
      <c r="AE102" s="169">
        <f t="shared" si="24"/>
        <v>3835</v>
      </c>
      <c r="AF102" s="170">
        <f t="shared" si="24"/>
        <v>3900</v>
      </c>
    </row>
    <row r="103" spans="1:32" x14ac:dyDescent="0.3">
      <c r="A103" s="161">
        <v>3205</v>
      </c>
      <c r="B103" s="162" t="s">
        <v>40</v>
      </c>
      <c r="C103" s="176"/>
      <c r="D103" s="176"/>
      <c r="E103" s="179">
        <v>16</v>
      </c>
      <c r="F103" s="179">
        <v>16</v>
      </c>
      <c r="G103" s="179">
        <v>16</v>
      </c>
      <c r="H103" s="179">
        <v>16</v>
      </c>
      <c r="I103" s="179">
        <v>16</v>
      </c>
      <c r="J103" s="179">
        <v>16</v>
      </c>
      <c r="K103" s="156"/>
      <c r="L103" s="165"/>
      <c r="M103" s="165"/>
      <c r="N103" s="165">
        <v>561</v>
      </c>
      <c r="O103" s="165">
        <f t="shared" si="19"/>
        <v>561</v>
      </c>
      <c r="P103" s="166">
        <v>129</v>
      </c>
      <c r="Q103" s="166">
        <v>409</v>
      </c>
      <c r="R103" s="167">
        <f t="shared" si="20"/>
        <v>538</v>
      </c>
      <c r="S103" s="167">
        <v>513</v>
      </c>
      <c r="T103" s="167">
        <v>525</v>
      </c>
      <c r="U103" s="167">
        <v>537</v>
      </c>
      <c r="V103" s="156"/>
      <c r="W103" s="168">
        <f t="shared" si="26"/>
        <v>0</v>
      </c>
      <c r="X103" s="168">
        <f t="shared" si="26"/>
        <v>0</v>
      </c>
      <c r="Y103" s="168">
        <f t="shared" si="26"/>
        <v>8976</v>
      </c>
      <c r="Z103" s="168">
        <f t="shared" si="22"/>
        <v>8976</v>
      </c>
      <c r="AA103" s="168">
        <f t="shared" si="27"/>
        <v>2064</v>
      </c>
      <c r="AB103" s="168">
        <f t="shared" si="27"/>
        <v>6544</v>
      </c>
      <c r="AC103" s="168">
        <f t="shared" si="25"/>
        <v>8608</v>
      </c>
      <c r="AD103" s="169">
        <f t="shared" si="24"/>
        <v>8208</v>
      </c>
      <c r="AE103" s="169">
        <f t="shared" si="24"/>
        <v>8400</v>
      </c>
      <c r="AF103" s="170">
        <f t="shared" si="24"/>
        <v>8592</v>
      </c>
    </row>
    <row r="104" spans="1:32" x14ac:dyDescent="0.3">
      <c r="A104" s="161">
        <v>3801</v>
      </c>
      <c r="B104" s="162" t="s">
        <v>41</v>
      </c>
      <c r="C104" s="176"/>
      <c r="D104" s="176"/>
      <c r="E104" s="179">
        <v>425</v>
      </c>
      <c r="F104" s="179">
        <v>425</v>
      </c>
      <c r="G104" s="179">
        <v>425</v>
      </c>
      <c r="H104" s="179">
        <v>425</v>
      </c>
      <c r="I104" s="179">
        <v>425</v>
      </c>
      <c r="J104" s="179">
        <v>425</v>
      </c>
      <c r="K104" s="156"/>
      <c r="L104" s="165"/>
      <c r="M104" s="165"/>
      <c r="N104" s="165">
        <v>8603</v>
      </c>
      <c r="O104" s="165">
        <f t="shared" si="19"/>
        <v>8603</v>
      </c>
      <c r="P104" s="166">
        <v>2074</v>
      </c>
      <c r="Q104" s="166">
        <v>6569</v>
      </c>
      <c r="R104" s="167">
        <f t="shared" si="20"/>
        <v>8643</v>
      </c>
      <c r="S104" s="167">
        <v>8666</v>
      </c>
      <c r="T104" s="167">
        <v>9099</v>
      </c>
      <c r="U104" s="167">
        <v>9554</v>
      </c>
      <c r="V104" s="156"/>
      <c r="W104" s="168">
        <f t="shared" si="26"/>
        <v>0</v>
      </c>
      <c r="X104" s="168">
        <f t="shared" si="26"/>
        <v>0</v>
      </c>
      <c r="Y104" s="168">
        <f t="shared" si="26"/>
        <v>3656275</v>
      </c>
      <c r="Z104" s="168">
        <f t="shared" si="22"/>
        <v>3656275</v>
      </c>
      <c r="AA104" s="168">
        <f t="shared" si="27"/>
        <v>881450</v>
      </c>
      <c r="AB104" s="168">
        <f t="shared" si="27"/>
        <v>2791825</v>
      </c>
      <c r="AC104" s="168">
        <f t="shared" si="25"/>
        <v>3673275</v>
      </c>
      <c r="AD104" s="169">
        <f t="shared" si="24"/>
        <v>3683050</v>
      </c>
      <c r="AE104" s="169">
        <f t="shared" si="24"/>
        <v>3867075</v>
      </c>
      <c r="AF104" s="170">
        <f t="shared" si="24"/>
        <v>4060450</v>
      </c>
    </row>
    <row r="105" spans="1:32" x14ac:dyDescent="0.3">
      <c r="A105" s="171">
        <v>3809</v>
      </c>
      <c r="B105" s="162" t="s">
        <v>42</v>
      </c>
      <c r="C105" s="176"/>
      <c r="D105" s="176"/>
      <c r="E105" s="179">
        <v>335</v>
      </c>
      <c r="F105" s="179">
        <v>335</v>
      </c>
      <c r="G105" s="179">
        <v>335</v>
      </c>
      <c r="H105" s="179">
        <v>335</v>
      </c>
      <c r="I105" s="179">
        <v>335</v>
      </c>
      <c r="J105" s="179">
        <v>335</v>
      </c>
      <c r="K105" s="156"/>
      <c r="L105" s="165"/>
      <c r="M105" s="165"/>
      <c r="N105" s="165">
        <v>6</v>
      </c>
      <c r="O105" s="165">
        <f t="shared" si="19"/>
        <v>6</v>
      </c>
      <c r="P105" s="166">
        <v>1</v>
      </c>
      <c r="Q105" s="166">
        <v>5</v>
      </c>
      <c r="R105" s="167">
        <f t="shared" si="20"/>
        <v>6</v>
      </c>
      <c r="S105" s="167">
        <v>6</v>
      </c>
      <c r="T105" s="167">
        <v>6</v>
      </c>
      <c r="U105" s="167">
        <v>6</v>
      </c>
      <c r="V105" s="156"/>
      <c r="W105" s="168">
        <f t="shared" si="26"/>
        <v>0</v>
      </c>
      <c r="X105" s="168">
        <f t="shared" si="26"/>
        <v>0</v>
      </c>
      <c r="Y105" s="168">
        <f t="shared" si="26"/>
        <v>2010</v>
      </c>
      <c r="Z105" s="168">
        <f t="shared" si="22"/>
        <v>2010</v>
      </c>
      <c r="AA105" s="168">
        <f t="shared" si="27"/>
        <v>335</v>
      </c>
      <c r="AB105" s="168">
        <f t="shared" si="27"/>
        <v>1675</v>
      </c>
      <c r="AC105" s="168">
        <f t="shared" si="25"/>
        <v>2010</v>
      </c>
      <c r="AD105" s="169">
        <f t="shared" si="24"/>
        <v>2010</v>
      </c>
      <c r="AE105" s="169">
        <f t="shared" si="24"/>
        <v>2010</v>
      </c>
      <c r="AF105" s="170">
        <f t="shared" si="24"/>
        <v>2010</v>
      </c>
    </row>
    <row r="106" spans="1:32" x14ac:dyDescent="0.3">
      <c r="A106" s="171">
        <v>3810</v>
      </c>
      <c r="B106" s="162" t="s">
        <v>43</v>
      </c>
      <c r="C106" s="176"/>
      <c r="D106" s="176"/>
      <c r="E106" s="179">
        <v>335</v>
      </c>
      <c r="F106" s="179">
        <v>335</v>
      </c>
      <c r="G106" s="179">
        <v>335</v>
      </c>
      <c r="H106" s="179">
        <v>335</v>
      </c>
      <c r="I106" s="179">
        <v>335</v>
      </c>
      <c r="J106" s="179">
        <v>335</v>
      </c>
      <c r="K106" s="156"/>
      <c r="L106" s="165"/>
      <c r="M106" s="165"/>
      <c r="N106" s="165">
        <v>0</v>
      </c>
      <c r="O106" s="165">
        <f t="shared" si="19"/>
        <v>0</v>
      </c>
      <c r="P106" s="166">
        <v>0</v>
      </c>
      <c r="Q106" s="166">
        <v>0</v>
      </c>
      <c r="R106" s="167">
        <f t="shared" si="20"/>
        <v>0</v>
      </c>
      <c r="S106" s="167">
        <v>0</v>
      </c>
      <c r="T106" s="167">
        <v>0</v>
      </c>
      <c r="U106" s="167">
        <v>0</v>
      </c>
      <c r="V106" s="156"/>
      <c r="W106" s="168">
        <f t="shared" si="26"/>
        <v>0</v>
      </c>
      <c r="X106" s="168">
        <f t="shared" si="26"/>
        <v>0</v>
      </c>
      <c r="Y106" s="168">
        <f t="shared" si="26"/>
        <v>0</v>
      </c>
      <c r="Z106" s="168">
        <f t="shared" si="22"/>
        <v>0</v>
      </c>
      <c r="AA106" s="168">
        <f t="shared" si="27"/>
        <v>0</v>
      </c>
      <c r="AB106" s="168">
        <f t="shared" si="27"/>
        <v>0</v>
      </c>
      <c r="AC106" s="168">
        <f t="shared" si="25"/>
        <v>0</v>
      </c>
      <c r="AD106" s="169">
        <f t="shared" si="24"/>
        <v>0</v>
      </c>
      <c r="AE106" s="169">
        <f t="shared" si="24"/>
        <v>0</v>
      </c>
      <c r="AF106" s="170">
        <f t="shared" si="24"/>
        <v>0</v>
      </c>
    </row>
    <row r="107" spans="1:32" x14ac:dyDescent="0.3">
      <c r="A107" s="171">
        <v>3821</v>
      </c>
      <c r="B107" s="162" t="s">
        <v>44</v>
      </c>
      <c r="C107" s="176"/>
      <c r="D107" s="176"/>
      <c r="E107" s="179">
        <v>65</v>
      </c>
      <c r="F107" s="179">
        <v>65</v>
      </c>
      <c r="G107" s="179">
        <v>65</v>
      </c>
      <c r="H107" s="179">
        <v>65</v>
      </c>
      <c r="I107" s="179">
        <v>65</v>
      </c>
      <c r="J107" s="179">
        <v>65</v>
      </c>
      <c r="K107" s="156"/>
      <c r="L107" s="165"/>
      <c r="M107" s="165"/>
      <c r="N107" s="165">
        <v>19</v>
      </c>
      <c r="O107" s="165">
        <f t="shared" si="19"/>
        <v>19</v>
      </c>
      <c r="P107" s="166">
        <v>5</v>
      </c>
      <c r="Q107" s="166">
        <v>14</v>
      </c>
      <c r="R107" s="167">
        <f t="shared" si="20"/>
        <v>19</v>
      </c>
      <c r="S107" s="167">
        <v>19</v>
      </c>
      <c r="T107" s="167">
        <v>20</v>
      </c>
      <c r="U107" s="167">
        <v>21</v>
      </c>
      <c r="V107" s="156"/>
      <c r="W107" s="168">
        <f t="shared" si="26"/>
        <v>0</v>
      </c>
      <c r="X107" s="168">
        <f t="shared" si="26"/>
        <v>0</v>
      </c>
      <c r="Y107" s="168">
        <f t="shared" si="26"/>
        <v>1235</v>
      </c>
      <c r="Z107" s="168">
        <f t="shared" si="22"/>
        <v>1235</v>
      </c>
      <c r="AA107" s="168">
        <f t="shared" si="27"/>
        <v>325</v>
      </c>
      <c r="AB107" s="168">
        <f t="shared" si="27"/>
        <v>910</v>
      </c>
      <c r="AC107" s="168">
        <f t="shared" si="25"/>
        <v>1235</v>
      </c>
      <c r="AD107" s="169">
        <f t="shared" si="24"/>
        <v>1235</v>
      </c>
      <c r="AE107" s="169">
        <f t="shared" si="24"/>
        <v>1300</v>
      </c>
      <c r="AF107" s="170">
        <f t="shared" si="24"/>
        <v>1365</v>
      </c>
    </row>
    <row r="108" spans="1:32" x14ac:dyDescent="0.3">
      <c r="A108" s="171">
        <v>3822</v>
      </c>
      <c r="B108" s="162" t="s">
        <v>45</v>
      </c>
      <c r="C108" s="176"/>
      <c r="D108" s="176"/>
      <c r="E108" s="179">
        <v>16</v>
      </c>
      <c r="F108" s="179">
        <v>16</v>
      </c>
      <c r="G108" s="179">
        <v>16</v>
      </c>
      <c r="H108" s="179">
        <v>16</v>
      </c>
      <c r="I108" s="179">
        <v>16</v>
      </c>
      <c r="J108" s="179">
        <v>16</v>
      </c>
      <c r="K108" s="156"/>
      <c r="L108" s="165"/>
      <c r="M108" s="165"/>
      <c r="N108" s="165">
        <v>105</v>
      </c>
      <c r="O108" s="165">
        <f t="shared" si="19"/>
        <v>105</v>
      </c>
      <c r="P108" s="166">
        <v>25</v>
      </c>
      <c r="Q108" s="166">
        <v>81</v>
      </c>
      <c r="R108" s="167">
        <f t="shared" si="20"/>
        <v>106</v>
      </c>
      <c r="S108" s="167">
        <v>106</v>
      </c>
      <c r="T108" s="167">
        <v>111</v>
      </c>
      <c r="U108" s="167">
        <v>117</v>
      </c>
      <c r="V108" s="156"/>
      <c r="W108" s="168">
        <f t="shared" si="26"/>
        <v>0</v>
      </c>
      <c r="X108" s="168">
        <f t="shared" si="26"/>
        <v>0</v>
      </c>
      <c r="Y108" s="168">
        <f t="shared" si="26"/>
        <v>1680</v>
      </c>
      <c r="Z108" s="168">
        <f t="shared" si="22"/>
        <v>1680</v>
      </c>
      <c r="AA108" s="168">
        <f t="shared" si="27"/>
        <v>400</v>
      </c>
      <c r="AB108" s="168">
        <f t="shared" si="27"/>
        <v>1296</v>
      </c>
      <c r="AC108" s="168">
        <f t="shared" si="25"/>
        <v>1696</v>
      </c>
      <c r="AD108" s="169">
        <f t="shared" si="24"/>
        <v>1696</v>
      </c>
      <c r="AE108" s="169">
        <f t="shared" si="24"/>
        <v>1776</v>
      </c>
      <c r="AF108" s="170">
        <f t="shared" si="24"/>
        <v>1872</v>
      </c>
    </row>
    <row r="109" spans="1:32" x14ac:dyDescent="0.3">
      <c r="A109" s="171">
        <v>3817</v>
      </c>
      <c r="B109" s="162" t="s">
        <v>180</v>
      </c>
      <c r="C109" s="176"/>
      <c r="D109" s="176"/>
      <c r="E109" s="179">
        <v>1000</v>
      </c>
      <c r="F109" s="179">
        <v>1000</v>
      </c>
      <c r="G109" s="179">
        <v>1000</v>
      </c>
      <c r="H109" s="179">
        <v>1000</v>
      </c>
      <c r="I109" s="179">
        <v>1000</v>
      </c>
      <c r="J109" s="179">
        <v>1000</v>
      </c>
      <c r="K109" s="156"/>
      <c r="L109" s="165"/>
      <c r="M109" s="165"/>
      <c r="N109" s="165">
        <v>698</v>
      </c>
      <c r="O109" s="165">
        <f t="shared" si="19"/>
        <v>698</v>
      </c>
      <c r="P109" s="166">
        <v>112</v>
      </c>
      <c r="Q109" s="166">
        <v>353</v>
      </c>
      <c r="R109" s="167">
        <f t="shared" si="20"/>
        <v>465</v>
      </c>
      <c r="S109" s="167">
        <v>0</v>
      </c>
      <c r="T109" s="167">
        <v>0</v>
      </c>
      <c r="U109" s="167">
        <v>0</v>
      </c>
      <c r="V109" s="156"/>
      <c r="W109" s="168">
        <f t="shared" si="26"/>
        <v>0</v>
      </c>
      <c r="X109" s="168">
        <f t="shared" si="26"/>
        <v>0</v>
      </c>
      <c r="Y109" s="168">
        <f t="shared" si="26"/>
        <v>698000</v>
      </c>
      <c r="Z109" s="168">
        <f t="shared" si="22"/>
        <v>698000</v>
      </c>
      <c r="AA109" s="168">
        <f t="shared" si="27"/>
        <v>112000</v>
      </c>
      <c r="AB109" s="168">
        <f t="shared" si="27"/>
        <v>353000</v>
      </c>
      <c r="AC109" s="168">
        <f t="shared" si="25"/>
        <v>465000</v>
      </c>
      <c r="AD109" s="169">
        <f t="shared" si="24"/>
        <v>0</v>
      </c>
      <c r="AE109" s="169">
        <f t="shared" si="24"/>
        <v>0</v>
      </c>
      <c r="AF109" s="170">
        <f t="shared" si="24"/>
        <v>0</v>
      </c>
    </row>
    <row r="110" spans="1:32" x14ac:dyDescent="0.3">
      <c r="A110" s="173" t="s">
        <v>0</v>
      </c>
      <c r="B110" s="174"/>
      <c r="C110" s="176"/>
      <c r="D110" s="176"/>
      <c r="E110" s="176"/>
      <c r="F110" s="176"/>
      <c r="G110" s="176"/>
      <c r="H110" s="176"/>
      <c r="I110" s="176"/>
      <c r="J110" s="176"/>
      <c r="K110" s="156"/>
      <c r="L110" s="177"/>
      <c r="M110" s="177"/>
      <c r="N110" s="177"/>
      <c r="O110" s="177"/>
      <c r="P110" s="166"/>
      <c r="Q110" s="166"/>
      <c r="R110" s="202"/>
      <c r="S110" s="167"/>
      <c r="T110" s="167"/>
      <c r="U110" s="167"/>
      <c r="V110" s="156"/>
      <c r="W110" s="203">
        <f t="shared" ref="W110:AF110" si="28">SUM(W77:W109)</f>
        <v>0</v>
      </c>
      <c r="X110" s="203">
        <f t="shared" si="28"/>
        <v>0</v>
      </c>
      <c r="Y110" s="203">
        <f t="shared" si="28"/>
        <v>34043778</v>
      </c>
      <c r="Z110" s="203">
        <f t="shared" si="28"/>
        <v>34043778</v>
      </c>
      <c r="AA110" s="203">
        <f t="shared" si="28"/>
        <v>7673519</v>
      </c>
      <c r="AB110" s="203">
        <f t="shared" si="28"/>
        <v>24300456</v>
      </c>
      <c r="AC110" s="203">
        <f t="shared" si="28"/>
        <v>31973975</v>
      </c>
      <c r="AD110" s="203">
        <f t="shared" si="28"/>
        <v>29612499</v>
      </c>
      <c r="AE110" s="203">
        <f t="shared" si="28"/>
        <v>31061045</v>
      </c>
      <c r="AF110" s="170">
        <f t="shared" si="28"/>
        <v>32583336</v>
      </c>
    </row>
    <row r="111" spans="1:32" x14ac:dyDescent="0.3">
      <c r="A111" s="173" t="s">
        <v>48</v>
      </c>
      <c r="B111" s="174"/>
      <c r="C111" s="176"/>
      <c r="D111" s="176"/>
      <c r="E111" s="176"/>
      <c r="F111" s="176"/>
      <c r="G111" s="176"/>
      <c r="H111" s="176"/>
      <c r="I111" s="176"/>
      <c r="J111" s="176"/>
      <c r="K111" s="156"/>
      <c r="L111" s="177"/>
      <c r="M111" s="177"/>
      <c r="N111" s="177"/>
      <c r="O111" s="177"/>
      <c r="P111" s="166"/>
      <c r="Q111" s="166"/>
      <c r="R111" s="202"/>
      <c r="S111" s="167"/>
      <c r="T111" s="167"/>
      <c r="U111" s="167"/>
      <c r="V111" s="156"/>
      <c r="W111" s="203">
        <f t="shared" ref="W111:AF111" si="29">W110+W74+W37</f>
        <v>20225745</v>
      </c>
      <c r="X111" s="203">
        <f t="shared" si="29"/>
        <v>398266066</v>
      </c>
      <c r="Y111" s="203">
        <f t="shared" si="29"/>
        <v>368308020</v>
      </c>
      <c r="Z111" s="203">
        <f t="shared" si="29"/>
        <v>786799831</v>
      </c>
      <c r="AA111" s="203">
        <f t="shared" si="29"/>
        <v>298489231</v>
      </c>
      <c r="AB111" s="203">
        <f t="shared" si="29"/>
        <v>945227188</v>
      </c>
      <c r="AC111" s="203">
        <f t="shared" si="29"/>
        <v>1243716419</v>
      </c>
      <c r="AD111" s="203">
        <f t="shared" si="29"/>
        <v>1155217185</v>
      </c>
      <c r="AE111" s="203">
        <f t="shared" si="29"/>
        <v>1212240053</v>
      </c>
      <c r="AF111" s="170">
        <f t="shared" si="29"/>
        <v>1272106268</v>
      </c>
    </row>
    <row r="112" spans="1:32" x14ac:dyDescent="0.3">
      <c r="A112" s="204"/>
      <c r="B112" s="174"/>
      <c r="C112" s="176"/>
      <c r="D112" s="176"/>
      <c r="E112" s="176"/>
      <c r="F112" s="176"/>
      <c r="G112" s="176"/>
      <c r="H112" s="176"/>
      <c r="I112" s="176"/>
      <c r="J112" s="176"/>
      <c r="K112" s="156"/>
      <c r="L112" s="177"/>
      <c r="M112" s="177"/>
      <c r="N112" s="177"/>
      <c r="O112" s="177"/>
      <c r="P112" s="166"/>
      <c r="Q112" s="166"/>
      <c r="R112" s="202"/>
      <c r="S112" s="167"/>
      <c r="T112" s="167"/>
      <c r="U112" s="167"/>
      <c r="V112" s="156"/>
      <c r="W112" s="168"/>
      <c r="X112" s="168"/>
      <c r="Y112" s="168"/>
      <c r="Z112" s="168"/>
      <c r="AA112" s="168"/>
      <c r="AB112" s="168"/>
      <c r="AC112" s="168"/>
      <c r="AD112" s="168"/>
      <c r="AE112" s="168"/>
      <c r="AF112" s="170"/>
    </row>
    <row r="113" spans="1:32" x14ac:dyDescent="0.3">
      <c r="A113" s="173" t="s">
        <v>49</v>
      </c>
      <c r="B113" s="174"/>
      <c r="C113" s="176"/>
      <c r="D113" s="176"/>
      <c r="E113" s="176"/>
      <c r="F113" s="176"/>
      <c r="G113" s="176"/>
      <c r="H113" s="176"/>
      <c r="I113" s="176"/>
      <c r="J113" s="176"/>
      <c r="K113" s="156"/>
      <c r="L113" s="177"/>
      <c r="M113" s="177"/>
      <c r="N113" s="177"/>
      <c r="O113" s="177"/>
      <c r="P113" s="166"/>
      <c r="Q113" s="166"/>
      <c r="R113" s="202"/>
      <c r="S113" s="167"/>
      <c r="T113" s="167"/>
      <c r="U113" s="167"/>
      <c r="V113" s="156"/>
      <c r="W113" s="168"/>
      <c r="X113" s="168"/>
      <c r="Y113" s="168"/>
      <c r="Z113" s="168"/>
      <c r="AA113" s="168"/>
      <c r="AB113" s="168"/>
      <c r="AC113" s="168"/>
      <c r="AD113" s="169"/>
      <c r="AE113" s="168"/>
      <c r="AF113" s="170"/>
    </row>
    <row r="114" spans="1:32" x14ac:dyDescent="0.3">
      <c r="A114" s="161">
        <v>1501</v>
      </c>
      <c r="B114" s="162" t="s">
        <v>50</v>
      </c>
      <c r="C114" s="205">
        <v>1740</v>
      </c>
      <c r="D114" s="205">
        <v>1770</v>
      </c>
      <c r="E114" s="164">
        <v>240</v>
      </c>
      <c r="F114" s="164">
        <v>240</v>
      </c>
      <c r="G114" s="164">
        <v>240</v>
      </c>
      <c r="H114" s="164">
        <v>240</v>
      </c>
      <c r="I114" s="164">
        <v>240</v>
      </c>
      <c r="J114" s="164">
        <v>240</v>
      </c>
      <c r="K114" s="156"/>
      <c r="L114" s="165">
        <v>11435</v>
      </c>
      <c r="M114" s="165">
        <v>89848</v>
      </c>
      <c r="N114" s="165">
        <v>102916</v>
      </c>
      <c r="O114" s="165">
        <f t="shared" ref="O114:O118" si="30">SUM(L114:N114)</f>
        <v>204199</v>
      </c>
      <c r="P114" s="206">
        <v>8370</v>
      </c>
      <c r="Q114" s="206">
        <v>0</v>
      </c>
      <c r="R114" s="167">
        <f t="shared" ref="R114:R118" si="31">SUM(P114:Q114)</f>
        <v>8370</v>
      </c>
      <c r="S114" s="177">
        <v>0</v>
      </c>
      <c r="T114" s="177">
        <v>0</v>
      </c>
      <c r="U114" s="177">
        <v>0</v>
      </c>
      <c r="V114" s="156"/>
      <c r="W114" s="168">
        <f t="shared" ref="W114:Y118" si="32">L114*C114</f>
        <v>19896900</v>
      </c>
      <c r="X114" s="168">
        <f t="shared" si="32"/>
        <v>159030960</v>
      </c>
      <c r="Y114" s="168">
        <f t="shared" si="32"/>
        <v>24699840</v>
      </c>
      <c r="Z114" s="168">
        <f t="shared" ref="Z114:Z118" si="33">SUM(W114:Y114)</f>
        <v>203627700</v>
      </c>
      <c r="AA114" s="168">
        <f t="shared" ref="AA114:AB118" si="34">P114*F114</f>
        <v>2008800</v>
      </c>
      <c r="AB114" s="168">
        <f t="shared" si="34"/>
        <v>0</v>
      </c>
      <c r="AC114" s="168">
        <f>SUM(AA114:AB114)</f>
        <v>2008800</v>
      </c>
      <c r="AD114" s="169">
        <f t="shared" ref="AD114:AF118" si="35">H114*S114</f>
        <v>0</v>
      </c>
      <c r="AE114" s="169">
        <f t="shared" si="35"/>
        <v>0</v>
      </c>
      <c r="AF114" s="170">
        <f t="shared" si="35"/>
        <v>0</v>
      </c>
    </row>
    <row r="115" spans="1:32" x14ac:dyDescent="0.3">
      <c r="A115" s="161">
        <v>1502</v>
      </c>
      <c r="B115" s="162" t="s">
        <v>51</v>
      </c>
      <c r="C115" s="205">
        <v>990</v>
      </c>
      <c r="D115" s="205">
        <v>1010</v>
      </c>
      <c r="E115" s="164">
        <v>240</v>
      </c>
      <c r="F115" s="164">
        <v>240</v>
      </c>
      <c r="G115" s="164">
        <v>240</v>
      </c>
      <c r="H115" s="164">
        <v>240</v>
      </c>
      <c r="I115" s="164">
        <v>240</v>
      </c>
      <c r="J115" s="164">
        <v>240</v>
      </c>
      <c r="K115" s="156"/>
      <c r="L115" s="165">
        <v>677</v>
      </c>
      <c r="M115" s="165">
        <v>5323</v>
      </c>
      <c r="N115" s="165">
        <v>6097</v>
      </c>
      <c r="O115" s="165">
        <f t="shared" si="30"/>
        <v>12097</v>
      </c>
      <c r="P115" s="206">
        <v>494</v>
      </c>
      <c r="Q115" s="206">
        <v>11845</v>
      </c>
      <c r="R115" s="167">
        <f t="shared" si="31"/>
        <v>12339</v>
      </c>
      <c r="S115" s="167">
        <v>12586</v>
      </c>
      <c r="T115" s="167">
        <v>12838</v>
      </c>
      <c r="U115" s="167">
        <v>13094</v>
      </c>
      <c r="V115" s="156"/>
      <c r="W115" s="168">
        <f t="shared" si="32"/>
        <v>670230</v>
      </c>
      <c r="X115" s="168">
        <f t="shared" si="32"/>
        <v>5376230</v>
      </c>
      <c r="Y115" s="168">
        <f t="shared" si="32"/>
        <v>1463280</v>
      </c>
      <c r="Z115" s="168">
        <f t="shared" si="33"/>
        <v>7509740</v>
      </c>
      <c r="AA115" s="168">
        <f t="shared" si="34"/>
        <v>118560</v>
      </c>
      <c r="AB115" s="168">
        <f t="shared" si="34"/>
        <v>2842800</v>
      </c>
      <c r="AC115" s="168">
        <f>SUM(AA115:AB115)</f>
        <v>2961360</v>
      </c>
      <c r="AD115" s="169">
        <f t="shared" si="35"/>
        <v>3020640</v>
      </c>
      <c r="AE115" s="169">
        <f t="shared" si="35"/>
        <v>3081120</v>
      </c>
      <c r="AF115" s="170">
        <f t="shared" si="35"/>
        <v>3142560</v>
      </c>
    </row>
    <row r="116" spans="1:32" x14ac:dyDescent="0.3">
      <c r="A116" s="161">
        <v>1503</v>
      </c>
      <c r="B116" s="162" t="s">
        <v>52</v>
      </c>
      <c r="C116" s="205">
        <v>1370</v>
      </c>
      <c r="D116" s="205">
        <v>1390</v>
      </c>
      <c r="E116" s="164">
        <v>240</v>
      </c>
      <c r="F116" s="164">
        <v>240</v>
      </c>
      <c r="G116" s="164">
        <v>240</v>
      </c>
      <c r="H116" s="164">
        <v>240</v>
      </c>
      <c r="I116" s="164">
        <v>240</v>
      </c>
      <c r="J116" s="164">
        <v>240</v>
      </c>
      <c r="K116" s="156"/>
      <c r="L116" s="165">
        <v>31</v>
      </c>
      <c r="M116" s="165">
        <v>245</v>
      </c>
      <c r="N116" s="165">
        <v>281</v>
      </c>
      <c r="O116" s="165">
        <f t="shared" si="30"/>
        <v>557</v>
      </c>
      <c r="P116" s="206">
        <v>23</v>
      </c>
      <c r="Q116" s="206">
        <v>545</v>
      </c>
      <c r="R116" s="167">
        <f t="shared" si="31"/>
        <v>568</v>
      </c>
      <c r="S116" s="167">
        <v>580</v>
      </c>
      <c r="T116" s="167">
        <v>591</v>
      </c>
      <c r="U116" s="167">
        <v>603</v>
      </c>
      <c r="V116" s="156"/>
      <c r="W116" s="168">
        <f t="shared" si="32"/>
        <v>42470</v>
      </c>
      <c r="X116" s="168">
        <f t="shared" si="32"/>
        <v>340550</v>
      </c>
      <c r="Y116" s="168">
        <f t="shared" si="32"/>
        <v>67440</v>
      </c>
      <c r="Z116" s="168">
        <f t="shared" si="33"/>
        <v>450460</v>
      </c>
      <c r="AA116" s="168">
        <f t="shared" si="34"/>
        <v>5520</v>
      </c>
      <c r="AB116" s="168">
        <f t="shared" si="34"/>
        <v>130800</v>
      </c>
      <c r="AC116" s="168">
        <f>SUM(AA116:AB116)</f>
        <v>136320</v>
      </c>
      <c r="AD116" s="169">
        <f t="shared" si="35"/>
        <v>139200</v>
      </c>
      <c r="AE116" s="169">
        <f t="shared" si="35"/>
        <v>141840</v>
      </c>
      <c r="AF116" s="170">
        <f t="shared" si="35"/>
        <v>144720</v>
      </c>
    </row>
    <row r="117" spans="1:32" x14ac:dyDescent="0.3">
      <c r="A117" s="161">
        <v>1511</v>
      </c>
      <c r="B117" s="162" t="s">
        <v>53</v>
      </c>
      <c r="C117" s="205">
        <v>1740</v>
      </c>
      <c r="D117" s="205">
        <v>1770</v>
      </c>
      <c r="E117" s="164">
        <v>240</v>
      </c>
      <c r="F117" s="164">
        <v>240</v>
      </c>
      <c r="G117" s="164">
        <v>240</v>
      </c>
      <c r="H117" s="164">
        <v>240</v>
      </c>
      <c r="I117" s="164">
        <v>240</v>
      </c>
      <c r="J117" s="164">
        <v>240</v>
      </c>
      <c r="K117" s="156"/>
      <c r="L117" s="165">
        <v>32</v>
      </c>
      <c r="M117" s="165">
        <v>254</v>
      </c>
      <c r="N117" s="165">
        <v>291</v>
      </c>
      <c r="O117" s="165">
        <f t="shared" si="30"/>
        <v>577</v>
      </c>
      <c r="P117" s="206">
        <v>24</v>
      </c>
      <c r="Q117" s="206">
        <v>566</v>
      </c>
      <c r="R117" s="167">
        <f t="shared" si="31"/>
        <v>590</v>
      </c>
      <c r="S117" s="167">
        <v>602</v>
      </c>
      <c r="T117" s="167">
        <v>614</v>
      </c>
      <c r="U117" s="167">
        <v>626</v>
      </c>
      <c r="V117" s="156"/>
      <c r="W117" s="168">
        <f t="shared" si="32"/>
        <v>55680</v>
      </c>
      <c r="X117" s="168">
        <f t="shared" si="32"/>
        <v>449580</v>
      </c>
      <c r="Y117" s="168">
        <f t="shared" si="32"/>
        <v>69840</v>
      </c>
      <c r="Z117" s="168">
        <f t="shared" si="33"/>
        <v>575100</v>
      </c>
      <c r="AA117" s="168">
        <f t="shared" si="34"/>
        <v>5760</v>
      </c>
      <c r="AB117" s="168">
        <f t="shared" si="34"/>
        <v>135840</v>
      </c>
      <c r="AC117" s="168">
        <f>SUM(AA117:AB117)</f>
        <v>141600</v>
      </c>
      <c r="AD117" s="169">
        <f t="shared" si="35"/>
        <v>144480</v>
      </c>
      <c r="AE117" s="169">
        <f t="shared" si="35"/>
        <v>147360</v>
      </c>
      <c r="AF117" s="170">
        <f t="shared" si="35"/>
        <v>150240</v>
      </c>
    </row>
    <row r="118" spans="1:32" x14ac:dyDescent="0.3">
      <c r="A118" s="171" t="s">
        <v>188</v>
      </c>
      <c r="B118" s="162" t="s">
        <v>270</v>
      </c>
      <c r="C118" s="164"/>
      <c r="D118" s="164"/>
      <c r="E118" s="164"/>
      <c r="F118" s="164"/>
      <c r="G118" s="164">
        <v>400</v>
      </c>
      <c r="H118" s="164">
        <v>400</v>
      </c>
      <c r="I118" s="164">
        <v>400</v>
      </c>
      <c r="J118" s="164">
        <v>400</v>
      </c>
      <c r="K118" s="207"/>
      <c r="L118" s="165">
        <v>0</v>
      </c>
      <c r="M118" s="165">
        <v>0</v>
      </c>
      <c r="N118" s="165">
        <v>0</v>
      </c>
      <c r="O118" s="165">
        <f t="shared" si="30"/>
        <v>0</v>
      </c>
      <c r="P118" s="206">
        <v>0</v>
      </c>
      <c r="Q118" s="206">
        <v>200885</v>
      </c>
      <c r="R118" s="167">
        <f t="shared" si="31"/>
        <v>200885</v>
      </c>
      <c r="S118" s="167">
        <v>215463</v>
      </c>
      <c r="T118" s="167">
        <v>212953</v>
      </c>
      <c r="U118" s="167">
        <v>205770</v>
      </c>
      <c r="V118" s="207"/>
      <c r="W118" s="168">
        <f t="shared" si="32"/>
        <v>0</v>
      </c>
      <c r="X118" s="168">
        <f t="shared" si="32"/>
        <v>0</v>
      </c>
      <c r="Y118" s="168">
        <f t="shared" si="32"/>
        <v>0</v>
      </c>
      <c r="Z118" s="168">
        <f t="shared" si="33"/>
        <v>0</v>
      </c>
      <c r="AA118" s="168">
        <f t="shared" si="34"/>
        <v>0</v>
      </c>
      <c r="AB118" s="168">
        <f t="shared" si="34"/>
        <v>80354000</v>
      </c>
      <c r="AC118" s="168">
        <f>SUM(AA118:AB118)</f>
        <v>80354000</v>
      </c>
      <c r="AD118" s="168">
        <f t="shared" si="35"/>
        <v>86185200</v>
      </c>
      <c r="AE118" s="168">
        <f t="shared" si="35"/>
        <v>85181200</v>
      </c>
      <c r="AF118" s="170">
        <f t="shared" si="35"/>
        <v>82308000</v>
      </c>
    </row>
    <row r="119" spans="1:32" x14ac:dyDescent="0.3">
      <c r="A119" s="208" t="s">
        <v>49</v>
      </c>
      <c r="B119" s="209"/>
      <c r="C119" s="210"/>
      <c r="D119" s="210"/>
      <c r="E119" s="211"/>
      <c r="F119" s="211"/>
      <c r="G119" s="211"/>
      <c r="H119" s="211"/>
      <c r="I119" s="211"/>
      <c r="J119" s="211"/>
      <c r="K119" s="156"/>
      <c r="L119" s="212"/>
      <c r="M119" s="212"/>
      <c r="N119" s="212"/>
      <c r="O119" s="212"/>
      <c r="P119" s="213"/>
      <c r="Q119" s="213"/>
      <c r="R119" s="214"/>
      <c r="S119" s="214"/>
      <c r="T119" s="214"/>
      <c r="U119" s="214"/>
      <c r="V119" s="156"/>
      <c r="W119" s="215">
        <f t="shared" ref="W119:AF119" si="36">SUM(W114:W118)</f>
        <v>20665280</v>
      </c>
      <c r="X119" s="215">
        <f t="shared" si="36"/>
        <v>165197320</v>
      </c>
      <c r="Y119" s="215">
        <f t="shared" si="36"/>
        <v>26300400</v>
      </c>
      <c r="Z119" s="215">
        <f t="shared" si="36"/>
        <v>212163000</v>
      </c>
      <c r="AA119" s="215">
        <f t="shared" si="36"/>
        <v>2138640</v>
      </c>
      <c r="AB119" s="215">
        <f t="shared" si="36"/>
        <v>83463440</v>
      </c>
      <c r="AC119" s="215">
        <f t="shared" si="36"/>
        <v>85602080</v>
      </c>
      <c r="AD119" s="215">
        <f t="shared" si="36"/>
        <v>89489520</v>
      </c>
      <c r="AE119" s="215">
        <f t="shared" si="36"/>
        <v>88551520</v>
      </c>
      <c r="AF119" s="216">
        <f t="shared" si="36"/>
        <v>85745520</v>
      </c>
    </row>
    <row r="120" spans="1:32" x14ac:dyDescent="0.3">
      <c r="A120" s="204"/>
      <c r="B120" s="174"/>
      <c r="C120" s="176"/>
      <c r="D120" s="176"/>
      <c r="E120" s="179"/>
      <c r="F120" s="179"/>
      <c r="G120" s="179"/>
      <c r="H120" s="179"/>
      <c r="I120" s="179"/>
      <c r="J120" s="179"/>
      <c r="K120" s="156"/>
      <c r="L120" s="165"/>
      <c r="M120" s="165"/>
      <c r="N120" s="165"/>
      <c r="O120" s="165"/>
      <c r="P120" s="166"/>
      <c r="Q120" s="166"/>
      <c r="R120" s="167"/>
      <c r="S120" s="167"/>
      <c r="T120" s="167"/>
      <c r="U120" s="167"/>
      <c r="V120" s="156"/>
      <c r="W120" s="168"/>
      <c r="X120" s="168"/>
      <c r="Y120" s="168"/>
      <c r="Z120" s="168"/>
      <c r="AA120" s="168"/>
      <c r="AB120" s="168"/>
      <c r="AC120" s="168"/>
      <c r="AD120" s="169"/>
      <c r="AE120" s="168"/>
      <c r="AF120" s="170"/>
    </row>
    <row r="121" spans="1:32" x14ac:dyDescent="0.3">
      <c r="A121" s="173" t="s">
        <v>54</v>
      </c>
      <c r="B121" s="174"/>
      <c r="C121" s="176"/>
      <c r="D121" s="176"/>
      <c r="E121" s="179"/>
      <c r="F121" s="179"/>
      <c r="G121" s="179"/>
      <c r="H121" s="179"/>
      <c r="I121" s="179"/>
      <c r="J121" s="179"/>
      <c r="K121" s="156"/>
      <c r="L121" s="165"/>
      <c r="M121" s="165"/>
      <c r="N121" s="165"/>
      <c r="O121" s="165"/>
      <c r="P121" s="166"/>
      <c r="Q121" s="166"/>
      <c r="R121" s="167"/>
      <c r="S121" s="167"/>
      <c r="T121" s="167"/>
      <c r="U121" s="167"/>
      <c r="V121" s="156"/>
      <c r="W121" s="168"/>
      <c r="X121" s="168"/>
      <c r="Y121" s="168"/>
      <c r="Z121" s="168"/>
      <c r="AA121" s="168"/>
      <c r="AB121" s="168"/>
      <c r="AC121" s="168"/>
      <c r="AD121" s="169"/>
      <c r="AE121" s="168"/>
      <c r="AF121" s="170"/>
    </row>
    <row r="122" spans="1:32" x14ac:dyDescent="0.3">
      <c r="A122" s="161">
        <v>2501</v>
      </c>
      <c r="B122" s="162" t="s">
        <v>50</v>
      </c>
      <c r="C122" s="176">
        <v>870</v>
      </c>
      <c r="D122" s="176">
        <v>885</v>
      </c>
      <c r="E122" s="179">
        <v>120</v>
      </c>
      <c r="F122" s="179">
        <v>120</v>
      </c>
      <c r="G122" s="179">
        <v>120</v>
      </c>
      <c r="H122" s="179">
        <v>120</v>
      </c>
      <c r="I122" s="179">
        <v>120</v>
      </c>
      <c r="J122" s="179">
        <v>120</v>
      </c>
      <c r="K122" s="156"/>
      <c r="L122" s="165">
        <v>1889</v>
      </c>
      <c r="M122" s="165">
        <v>14842</v>
      </c>
      <c r="N122" s="165">
        <v>17000</v>
      </c>
      <c r="O122" s="165">
        <f t="shared" ref="O122:O126" si="37">SUM(L122:N122)</f>
        <v>33731</v>
      </c>
      <c r="P122" s="206">
        <v>1383</v>
      </c>
      <c r="Q122" s="206">
        <v>0</v>
      </c>
      <c r="R122" s="167">
        <f t="shared" ref="R122:R126" si="38">SUM(P122:Q122)</f>
        <v>1383</v>
      </c>
      <c r="S122" s="167">
        <v>0</v>
      </c>
      <c r="T122" s="167">
        <v>0</v>
      </c>
      <c r="U122" s="167">
        <v>0</v>
      </c>
      <c r="V122" s="156"/>
      <c r="W122" s="168">
        <f t="shared" ref="W122:Y126" si="39">L122*C122</f>
        <v>1643430</v>
      </c>
      <c r="X122" s="168">
        <f t="shared" si="39"/>
        <v>13135170</v>
      </c>
      <c r="Y122" s="168">
        <f t="shared" si="39"/>
        <v>2040000</v>
      </c>
      <c r="Z122" s="168">
        <f t="shared" ref="Z122:Z126" si="40">SUM(W122:Y122)</f>
        <v>16818600</v>
      </c>
      <c r="AA122" s="168">
        <f t="shared" ref="AA122:AB126" si="41">P122*F122</f>
        <v>165960</v>
      </c>
      <c r="AB122" s="168">
        <f t="shared" si="41"/>
        <v>0</v>
      </c>
      <c r="AC122" s="168">
        <f>SUM(AA122:AB122)</f>
        <v>165960</v>
      </c>
      <c r="AD122" s="169">
        <f t="shared" ref="AD122:AF126" si="42">H122*S122</f>
        <v>0</v>
      </c>
      <c r="AE122" s="169">
        <f t="shared" si="42"/>
        <v>0</v>
      </c>
      <c r="AF122" s="170">
        <f t="shared" si="42"/>
        <v>0</v>
      </c>
    </row>
    <row r="123" spans="1:32" x14ac:dyDescent="0.3">
      <c r="A123" s="161">
        <v>2502</v>
      </c>
      <c r="B123" s="162" t="s">
        <v>51</v>
      </c>
      <c r="C123" s="176">
        <v>495</v>
      </c>
      <c r="D123" s="176">
        <v>505</v>
      </c>
      <c r="E123" s="179">
        <v>120</v>
      </c>
      <c r="F123" s="179">
        <v>120</v>
      </c>
      <c r="G123" s="179">
        <v>120</v>
      </c>
      <c r="H123" s="179">
        <v>120</v>
      </c>
      <c r="I123" s="179">
        <v>120</v>
      </c>
      <c r="J123" s="179">
        <v>120</v>
      </c>
      <c r="K123" s="156"/>
      <c r="L123" s="165">
        <v>398</v>
      </c>
      <c r="M123" s="165">
        <v>3129</v>
      </c>
      <c r="N123" s="165">
        <v>3584</v>
      </c>
      <c r="O123" s="165">
        <f t="shared" si="37"/>
        <v>7111</v>
      </c>
      <c r="P123" s="206">
        <v>290</v>
      </c>
      <c r="Q123" s="206">
        <v>6963</v>
      </c>
      <c r="R123" s="167">
        <f t="shared" si="38"/>
        <v>7253</v>
      </c>
      <c r="S123" s="167">
        <v>7398</v>
      </c>
      <c r="T123" s="167">
        <v>7546</v>
      </c>
      <c r="U123" s="167">
        <v>7697</v>
      </c>
      <c r="V123" s="156"/>
      <c r="W123" s="168">
        <f t="shared" si="39"/>
        <v>197010</v>
      </c>
      <c r="X123" s="168">
        <f t="shared" si="39"/>
        <v>1580145</v>
      </c>
      <c r="Y123" s="168">
        <f t="shared" si="39"/>
        <v>430080</v>
      </c>
      <c r="Z123" s="168">
        <f t="shared" si="40"/>
        <v>2207235</v>
      </c>
      <c r="AA123" s="168">
        <f t="shared" si="41"/>
        <v>34800</v>
      </c>
      <c r="AB123" s="168">
        <f t="shared" si="41"/>
        <v>835560</v>
      </c>
      <c r="AC123" s="168">
        <f>SUM(AA123:AB123)</f>
        <v>870360</v>
      </c>
      <c r="AD123" s="169">
        <f t="shared" si="42"/>
        <v>887760</v>
      </c>
      <c r="AE123" s="169">
        <f t="shared" si="42"/>
        <v>905520</v>
      </c>
      <c r="AF123" s="170">
        <f t="shared" si="42"/>
        <v>923640</v>
      </c>
    </row>
    <row r="124" spans="1:32" x14ac:dyDescent="0.3">
      <c r="A124" s="161">
        <v>2503</v>
      </c>
      <c r="B124" s="162" t="s">
        <v>52</v>
      </c>
      <c r="C124" s="176">
        <v>685</v>
      </c>
      <c r="D124" s="176">
        <v>695</v>
      </c>
      <c r="E124" s="179">
        <v>120</v>
      </c>
      <c r="F124" s="179">
        <v>120</v>
      </c>
      <c r="G124" s="179">
        <v>120</v>
      </c>
      <c r="H124" s="179">
        <v>120</v>
      </c>
      <c r="I124" s="179">
        <v>120</v>
      </c>
      <c r="J124" s="179">
        <v>120</v>
      </c>
      <c r="K124" s="156"/>
      <c r="L124" s="165">
        <v>13</v>
      </c>
      <c r="M124" s="165">
        <v>99</v>
      </c>
      <c r="N124" s="165">
        <v>114</v>
      </c>
      <c r="O124" s="165">
        <f t="shared" si="37"/>
        <v>226</v>
      </c>
      <c r="P124" s="206">
        <v>9</v>
      </c>
      <c r="Q124" s="206">
        <v>221</v>
      </c>
      <c r="R124" s="167">
        <f t="shared" si="38"/>
        <v>230</v>
      </c>
      <c r="S124" s="167">
        <v>235</v>
      </c>
      <c r="T124" s="167">
        <v>240</v>
      </c>
      <c r="U124" s="167">
        <v>245</v>
      </c>
      <c r="V124" s="156"/>
      <c r="W124" s="168">
        <f t="shared" si="39"/>
        <v>8905</v>
      </c>
      <c r="X124" s="168">
        <f t="shared" si="39"/>
        <v>68805</v>
      </c>
      <c r="Y124" s="168">
        <f t="shared" si="39"/>
        <v>13680</v>
      </c>
      <c r="Z124" s="168">
        <f t="shared" si="40"/>
        <v>91390</v>
      </c>
      <c r="AA124" s="168">
        <f t="shared" si="41"/>
        <v>1080</v>
      </c>
      <c r="AB124" s="168">
        <f t="shared" si="41"/>
        <v>26520</v>
      </c>
      <c r="AC124" s="168">
        <f>SUM(AA124:AB124)</f>
        <v>27600</v>
      </c>
      <c r="AD124" s="169">
        <f t="shared" si="42"/>
        <v>28200</v>
      </c>
      <c r="AE124" s="169">
        <f t="shared" si="42"/>
        <v>28800</v>
      </c>
      <c r="AF124" s="170">
        <f t="shared" si="42"/>
        <v>29400</v>
      </c>
    </row>
    <row r="125" spans="1:32" x14ac:dyDescent="0.3">
      <c r="A125" s="161">
        <v>2511</v>
      </c>
      <c r="B125" s="162" t="s">
        <v>53</v>
      </c>
      <c r="C125" s="176">
        <v>870</v>
      </c>
      <c r="D125" s="176">
        <v>885</v>
      </c>
      <c r="E125" s="179">
        <v>120</v>
      </c>
      <c r="F125" s="179">
        <v>120</v>
      </c>
      <c r="G125" s="179">
        <v>120</v>
      </c>
      <c r="H125" s="179">
        <v>120</v>
      </c>
      <c r="I125" s="179">
        <v>120</v>
      </c>
      <c r="J125" s="179">
        <v>120</v>
      </c>
      <c r="K125" s="156"/>
      <c r="L125" s="165">
        <v>8</v>
      </c>
      <c r="M125" s="165">
        <v>66</v>
      </c>
      <c r="N125" s="165">
        <v>76</v>
      </c>
      <c r="O125" s="165">
        <f t="shared" si="37"/>
        <v>150</v>
      </c>
      <c r="P125" s="206">
        <v>6</v>
      </c>
      <c r="Q125" s="206">
        <v>148</v>
      </c>
      <c r="R125" s="167">
        <f t="shared" si="38"/>
        <v>154</v>
      </c>
      <c r="S125" s="167">
        <v>157</v>
      </c>
      <c r="T125" s="167">
        <v>160</v>
      </c>
      <c r="U125" s="167">
        <v>163</v>
      </c>
      <c r="V125" s="156"/>
      <c r="W125" s="168">
        <f t="shared" si="39"/>
        <v>6960</v>
      </c>
      <c r="X125" s="168">
        <f t="shared" si="39"/>
        <v>58410</v>
      </c>
      <c r="Y125" s="168">
        <f t="shared" si="39"/>
        <v>9120</v>
      </c>
      <c r="Z125" s="168">
        <f t="shared" si="40"/>
        <v>74490</v>
      </c>
      <c r="AA125" s="168">
        <f t="shared" si="41"/>
        <v>720</v>
      </c>
      <c r="AB125" s="168">
        <f t="shared" si="41"/>
        <v>17760</v>
      </c>
      <c r="AC125" s="168">
        <f>SUM(AA125:AB125)</f>
        <v>18480</v>
      </c>
      <c r="AD125" s="169">
        <f t="shared" si="42"/>
        <v>18840</v>
      </c>
      <c r="AE125" s="169">
        <f t="shared" si="42"/>
        <v>19200</v>
      </c>
      <c r="AF125" s="170">
        <f t="shared" si="42"/>
        <v>19560</v>
      </c>
    </row>
    <row r="126" spans="1:32" x14ac:dyDescent="0.3">
      <c r="A126" s="171" t="s">
        <v>188</v>
      </c>
      <c r="B126" s="162" t="s">
        <v>270</v>
      </c>
      <c r="C126" s="179"/>
      <c r="D126" s="179"/>
      <c r="E126" s="179"/>
      <c r="F126" s="179"/>
      <c r="G126" s="179">
        <v>200</v>
      </c>
      <c r="H126" s="179">
        <v>200</v>
      </c>
      <c r="I126" s="179">
        <v>200</v>
      </c>
      <c r="J126" s="179">
        <v>200</v>
      </c>
      <c r="K126" s="156"/>
      <c r="L126" s="165">
        <v>0</v>
      </c>
      <c r="M126" s="165">
        <v>0</v>
      </c>
      <c r="N126" s="165">
        <v>0</v>
      </c>
      <c r="O126" s="165">
        <f t="shared" si="37"/>
        <v>0</v>
      </c>
      <c r="P126" s="206">
        <v>0</v>
      </c>
      <c r="Q126" s="206">
        <v>33183</v>
      </c>
      <c r="R126" s="167">
        <f t="shared" si="38"/>
        <v>33183</v>
      </c>
      <c r="S126" s="167">
        <v>35591</v>
      </c>
      <c r="T126" s="167">
        <v>35177</v>
      </c>
      <c r="U126" s="167">
        <v>33990</v>
      </c>
      <c r="V126" s="156"/>
      <c r="W126" s="168">
        <f t="shared" si="39"/>
        <v>0</v>
      </c>
      <c r="X126" s="168">
        <f t="shared" si="39"/>
        <v>0</v>
      </c>
      <c r="Y126" s="168">
        <f t="shared" si="39"/>
        <v>0</v>
      </c>
      <c r="Z126" s="168">
        <f t="shared" si="40"/>
        <v>0</v>
      </c>
      <c r="AA126" s="168">
        <f t="shared" si="41"/>
        <v>0</v>
      </c>
      <c r="AB126" s="168">
        <f t="shared" si="41"/>
        <v>6636600</v>
      </c>
      <c r="AC126" s="168">
        <f>SUM(AA126:AB126)</f>
        <v>6636600</v>
      </c>
      <c r="AD126" s="169">
        <f t="shared" si="42"/>
        <v>7118200</v>
      </c>
      <c r="AE126" s="169">
        <f t="shared" si="42"/>
        <v>7035400</v>
      </c>
      <c r="AF126" s="170">
        <f t="shared" si="42"/>
        <v>6798000</v>
      </c>
    </row>
    <row r="127" spans="1:32" x14ac:dyDescent="0.3">
      <c r="A127" s="173" t="s">
        <v>54</v>
      </c>
      <c r="B127" s="174"/>
      <c r="C127" s="176"/>
      <c r="D127" s="176"/>
      <c r="E127" s="179"/>
      <c r="F127" s="179"/>
      <c r="G127" s="179"/>
      <c r="H127" s="179"/>
      <c r="I127" s="179"/>
      <c r="J127" s="179"/>
      <c r="K127" s="156"/>
      <c r="L127" s="165"/>
      <c r="M127" s="165"/>
      <c r="N127" s="165"/>
      <c r="O127" s="165"/>
      <c r="P127" s="166"/>
      <c r="Q127" s="166"/>
      <c r="R127" s="167"/>
      <c r="S127" s="167"/>
      <c r="T127" s="167"/>
      <c r="U127" s="167"/>
      <c r="V127" s="156"/>
      <c r="W127" s="203">
        <f t="shared" ref="W127:AF127" si="43">SUM(W122:W126)</f>
        <v>1856305</v>
      </c>
      <c r="X127" s="203">
        <f t="shared" si="43"/>
        <v>14842530</v>
      </c>
      <c r="Y127" s="203">
        <f t="shared" si="43"/>
        <v>2492880</v>
      </c>
      <c r="Z127" s="203">
        <f t="shared" si="43"/>
        <v>19191715</v>
      </c>
      <c r="AA127" s="168">
        <f t="shared" si="43"/>
        <v>202560</v>
      </c>
      <c r="AB127" s="168">
        <f t="shared" si="43"/>
        <v>7516440</v>
      </c>
      <c r="AC127" s="168">
        <f t="shared" si="43"/>
        <v>7719000</v>
      </c>
      <c r="AD127" s="168">
        <f t="shared" si="43"/>
        <v>8053000</v>
      </c>
      <c r="AE127" s="168">
        <f t="shared" si="43"/>
        <v>7988920</v>
      </c>
      <c r="AF127" s="170">
        <f t="shared" si="43"/>
        <v>7770600</v>
      </c>
    </row>
    <row r="128" spans="1:32" x14ac:dyDescent="0.3">
      <c r="A128" s="173"/>
      <c r="B128" s="174"/>
      <c r="C128" s="176"/>
      <c r="D128" s="176"/>
      <c r="E128" s="179"/>
      <c r="F128" s="179"/>
      <c r="G128" s="179"/>
      <c r="H128" s="179"/>
      <c r="I128" s="179"/>
      <c r="J128" s="179"/>
      <c r="K128" s="156"/>
      <c r="L128" s="165"/>
      <c r="M128" s="165"/>
      <c r="N128" s="165"/>
      <c r="O128" s="165"/>
      <c r="P128" s="166"/>
      <c r="Q128" s="166"/>
      <c r="R128" s="167"/>
      <c r="S128" s="167"/>
      <c r="T128" s="167"/>
      <c r="U128" s="167"/>
      <c r="V128" s="156"/>
      <c r="W128" s="168"/>
      <c r="X128" s="168"/>
      <c r="Y128" s="168"/>
      <c r="Z128" s="168"/>
      <c r="AA128" s="168"/>
      <c r="AB128" s="168"/>
      <c r="AC128" s="168"/>
      <c r="AD128" s="217"/>
      <c r="AE128" s="168"/>
      <c r="AF128" s="170"/>
    </row>
    <row r="129" spans="1:32" x14ac:dyDescent="0.3">
      <c r="A129" s="173" t="s">
        <v>1</v>
      </c>
      <c r="B129" s="174"/>
      <c r="C129" s="176"/>
      <c r="D129" s="176"/>
      <c r="E129" s="179"/>
      <c r="F129" s="179"/>
      <c r="G129" s="179"/>
      <c r="H129" s="179"/>
      <c r="I129" s="179"/>
      <c r="J129" s="179"/>
      <c r="K129" s="156"/>
      <c r="L129" s="165"/>
      <c r="M129" s="165"/>
      <c r="N129" s="165"/>
      <c r="O129" s="165"/>
      <c r="P129" s="166"/>
      <c r="Q129" s="166"/>
      <c r="R129" s="167"/>
      <c r="S129" s="167"/>
      <c r="T129" s="167"/>
      <c r="U129" s="167"/>
      <c r="V129" s="156"/>
      <c r="W129" s="168"/>
      <c r="X129" s="168"/>
      <c r="Y129" s="168"/>
      <c r="Z129" s="168"/>
      <c r="AA129" s="168"/>
      <c r="AB129" s="168"/>
      <c r="AC129" s="168"/>
      <c r="AD129" s="217"/>
      <c r="AE129" s="168"/>
      <c r="AF129" s="170"/>
    </row>
    <row r="130" spans="1:32" x14ac:dyDescent="0.3">
      <c r="A130" s="161">
        <v>3501</v>
      </c>
      <c r="B130" s="162" t="s">
        <v>50</v>
      </c>
      <c r="C130" s="176"/>
      <c r="D130" s="176"/>
      <c r="E130" s="179">
        <v>60</v>
      </c>
      <c r="F130" s="179">
        <v>60</v>
      </c>
      <c r="G130" s="179"/>
      <c r="H130" s="179"/>
      <c r="I130" s="179"/>
      <c r="J130" s="179"/>
      <c r="K130" s="156"/>
      <c r="L130" s="165">
        <v>0</v>
      </c>
      <c r="M130" s="165">
        <v>0</v>
      </c>
      <c r="N130" s="165">
        <v>15154</v>
      </c>
      <c r="O130" s="165">
        <f t="shared" ref="O130:O136" si="44">SUM(L130:N130)</f>
        <v>15154</v>
      </c>
      <c r="P130" s="206">
        <v>621</v>
      </c>
      <c r="Q130" s="206">
        <v>0</v>
      </c>
      <c r="R130" s="167">
        <f t="shared" ref="R130:R136" si="45">SUM(P130:Q130)</f>
        <v>621</v>
      </c>
      <c r="S130" s="167">
        <v>0</v>
      </c>
      <c r="T130" s="167">
        <v>0</v>
      </c>
      <c r="U130" s="167">
        <v>0</v>
      </c>
      <c r="V130" s="156"/>
      <c r="W130" s="168">
        <f t="shared" ref="W130:Y134" si="46">L130*C130</f>
        <v>0</v>
      </c>
      <c r="X130" s="168">
        <f t="shared" si="46"/>
        <v>0</v>
      </c>
      <c r="Y130" s="168">
        <f t="shared" si="46"/>
        <v>909240</v>
      </c>
      <c r="Z130" s="168">
        <f t="shared" ref="Z130:Z136" si="47">SUM(W130:Y130)</f>
        <v>909240</v>
      </c>
      <c r="AA130" s="168">
        <f t="shared" ref="AA130:AB134" si="48">P130*F130</f>
        <v>37260</v>
      </c>
      <c r="AB130" s="168">
        <f t="shared" si="48"/>
        <v>0</v>
      </c>
      <c r="AC130" s="168">
        <f>SUM(AA130:AB130)</f>
        <v>37260</v>
      </c>
      <c r="AD130" s="169">
        <f t="shared" ref="AD130:AF134" si="49">H130*S130</f>
        <v>0</v>
      </c>
      <c r="AE130" s="169">
        <f t="shared" si="49"/>
        <v>0</v>
      </c>
      <c r="AF130" s="170">
        <f t="shared" si="49"/>
        <v>0</v>
      </c>
    </row>
    <row r="131" spans="1:32" x14ac:dyDescent="0.3">
      <c r="A131" s="161">
        <v>3502</v>
      </c>
      <c r="B131" s="162" t="s">
        <v>51</v>
      </c>
      <c r="C131" s="176"/>
      <c r="D131" s="176"/>
      <c r="E131" s="179">
        <v>60</v>
      </c>
      <c r="F131" s="179">
        <v>60</v>
      </c>
      <c r="G131" s="179">
        <v>60</v>
      </c>
      <c r="H131" s="179">
        <v>60</v>
      </c>
      <c r="I131" s="179">
        <v>60</v>
      </c>
      <c r="J131" s="179">
        <v>60</v>
      </c>
      <c r="K131" s="156"/>
      <c r="L131" s="165">
        <v>0</v>
      </c>
      <c r="M131" s="165">
        <v>0</v>
      </c>
      <c r="N131" s="165">
        <v>3195</v>
      </c>
      <c r="O131" s="165">
        <f t="shared" si="44"/>
        <v>3195</v>
      </c>
      <c r="P131" s="206">
        <v>130</v>
      </c>
      <c r="Q131" s="206">
        <v>3129</v>
      </c>
      <c r="R131" s="167">
        <f t="shared" si="45"/>
        <v>3259</v>
      </c>
      <c r="S131" s="167">
        <v>3324</v>
      </c>
      <c r="T131" s="167">
        <v>3390</v>
      </c>
      <c r="U131" s="167">
        <v>3458</v>
      </c>
      <c r="V131" s="156"/>
      <c r="W131" s="168">
        <f t="shared" si="46"/>
        <v>0</v>
      </c>
      <c r="X131" s="168">
        <f t="shared" si="46"/>
        <v>0</v>
      </c>
      <c r="Y131" s="168">
        <f t="shared" si="46"/>
        <v>191700</v>
      </c>
      <c r="Z131" s="168">
        <f t="shared" si="47"/>
        <v>191700</v>
      </c>
      <c r="AA131" s="168">
        <f t="shared" si="48"/>
        <v>7800</v>
      </c>
      <c r="AB131" s="168">
        <f t="shared" si="48"/>
        <v>187740</v>
      </c>
      <c r="AC131" s="168">
        <f>SUM(AA131:AB131)</f>
        <v>195540</v>
      </c>
      <c r="AD131" s="169">
        <f t="shared" si="49"/>
        <v>199440</v>
      </c>
      <c r="AE131" s="169">
        <f t="shared" si="49"/>
        <v>203400</v>
      </c>
      <c r="AF131" s="170">
        <f t="shared" si="49"/>
        <v>207480</v>
      </c>
    </row>
    <row r="132" spans="1:32" x14ac:dyDescent="0.3">
      <c r="A132" s="161">
        <v>3503</v>
      </c>
      <c r="B132" s="162" t="s">
        <v>52</v>
      </c>
      <c r="C132" s="176"/>
      <c r="D132" s="176"/>
      <c r="E132" s="179">
        <v>60</v>
      </c>
      <c r="F132" s="179">
        <v>60</v>
      </c>
      <c r="G132" s="179">
        <v>60</v>
      </c>
      <c r="H132" s="179">
        <v>60</v>
      </c>
      <c r="I132" s="179">
        <v>60</v>
      </c>
      <c r="J132" s="179">
        <v>60</v>
      </c>
      <c r="K132" s="156"/>
      <c r="L132" s="165">
        <v>0</v>
      </c>
      <c r="M132" s="165">
        <v>0</v>
      </c>
      <c r="N132" s="165">
        <v>102</v>
      </c>
      <c r="O132" s="165">
        <f t="shared" si="44"/>
        <v>102</v>
      </c>
      <c r="P132" s="206">
        <v>4</v>
      </c>
      <c r="Q132" s="206">
        <v>100</v>
      </c>
      <c r="R132" s="167">
        <f t="shared" si="45"/>
        <v>104</v>
      </c>
      <c r="S132" s="167">
        <v>106</v>
      </c>
      <c r="T132" s="167">
        <v>108</v>
      </c>
      <c r="U132" s="167">
        <v>110</v>
      </c>
      <c r="V132" s="156"/>
      <c r="W132" s="168">
        <f t="shared" si="46"/>
        <v>0</v>
      </c>
      <c r="X132" s="168">
        <f t="shared" si="46"/>
        <v>0</v>
      </c>
      <c r="Y132" s="168">
        <f t="shared" si="46"/>
        <v>6120</v>
      </c>
      <c r="Z132" s="168">
        <f t="shared" si="47"/>
        <v>6120</v>
      </c>
      <c r="AA132" s="168">
        <f t="shared" si="48"/>
        <v>240</v>
      </c>
      <c r="AB132" s="168">
        <f t="shared" si="48"/>
        <v>6000</v>
      </c>
      <c r="AC132" s="168">
        <f>SUM(AA132:AB132)</f>
        <v>6240</v>
      </c>
      <c r="AD132" s="169">
        <f t="shared" si="49"/>
        <v>6360</v>
      </c>
      <c r="AE132" s="169">
        <f t="shared" si="49"/>
        <v>6480</v>
      </c>
      <c r="AF132" s="170">
        <f t="shared" si="49"/>
        <v>6600</v>
      </c>
    </row>
    <row r="133" spans="1:32" x14ac:dyDescent="0.3">
      <c r="A133" s="161">
        <v>3511</v>
      </c>
      <c r="B133" s="162" t="s">
        <v>53</v>
      </c>
      <c r="C133" s="176"/>
      <c r="D133" s="176"/>
      <c r="E133" s="179">
        <v>60</v>
      </c>
      <c r="F133" s="179">
        <v>60</v>
      </c>
      <c r="G133" s="179">
        <v>60</v>
      </c>
      <c r="H133" s="179">
        <v>60</v>
      </c>
      <c r="I133" s="179">
        <v>60</v>
      </c>
      <c r="J133" s="179">
        <v>60</v>
      </c>
      <c r="K133" s="156"/>
      <c r="L133" s="165">
        <v>0</v>
      </c>
      <c r="M133" s="165">
        <v>0</v>
      </c>
      <c r="N133" s="165">
        <v>68</v>
      </c>
      <c r="O133" s="165">
        <f t="shared" si="44"/>
        <v>68</v>
      </c>
      <c r="P133" s="206">
        <v>3</v>
      </c>
      <c r="Q133" s="206">
        <v>66</v>
      </c>
      <c r="R133" s="167">
        <f t="shared" si="45"/>
        <v>69</v>
      </c>
      <c r="S133" s="167">
        <v>71</v>
      </c>
      <c r="T133" s="167">
        <v>72</v>
      </c>
      <c r="U133" s="167">
        <v>73</v>
      </c>
      <c r="V133" s="156"/>
      <c r="W133" s="168">
        <f t="shared" si="46"/>
        <v>0</v>
      </c>
      <c r="X133" s="168">
        <f t="shared" si="46"/>
        <v>0</v>
      </c>
      <c r="Y133" s="168">
        <f t="shared" si="46"/>
        <v>4080</v>
      </c>
      <c r="Z133" s="168">
        <f t="shared" si="47"/>
        <v>4080</v>
      </c>
      <c r="AA133" s="168">
        <f t="shared" si="48"/>
        <v>180</v>
      </c>
      <c r="AB133" s="168">
        <f t="shared" si="48"/>
        <v>3960</v>
      </c>
      <c r="AC133" s="168">
        <f>SUM(AA133:AB133)</f>
        <v>4140</v>
      </c>
      <c r="AD133" s="169">
        <f t="shared" si="49"/>
        <v>4260</v>
      </c>
      <c r="AE133" s="169">
        <f t="shared" si="49"/>
        <v>4320</v>
      </c>
      <c r="AF133" s="170">
        <f t="shared" si="49"/>
        <v>4380</v>
      </c>
    </row>
    <row r="134" spans="1:32" x14ac:dyDescent="0.3">
      <c r="A134" s="171" t="s">
        <v>188</v>
      </c>
      <c r="B134" s="162" t="s">
        <v>270</v>
      </c>
      <c r="C134" s="179"/>
      <c r="D134" s="179"/>
      <c r="E134" s="179"/>
      <c r="F134" s="179"/>
      <c r="G134" s="179">
        <v>100</v>
      </c>
      <c r="H134" s="179">
        <v>100</v>
      </c>
      <c r="I134" s="179">
        <v>100</v>
      </c>
      <c r="J134" s="179">
        <v>100</v>
      </c>
      <c r="K134" s="156"/>
      <c r="L134" s="165">
        <v>0</v>
      </c>
      <c r="M134" s="165">
        <v>0</v>
      </c>
      <c r="N134" s="165">
        <v>0</v>
      </c>
      <c r="O134" s="165">
        <f t="shared" si="44"/>
        <v>0</v>
      </c>
      <c r="P134" s="166">
        <v>0</v>
      </c>
      <c r="Q134" s="206">
        <v>14909</v>
      </c>
      <c r="R134" s="167">
        <f t="shared" si="45"/>
        <v>14909</v>
      </c>
      <c r="S134" s="167">
        <v>15990</v>
      </c>
      <c r="T134" s="167">
        <v>15804</v>
      </c>
      <c r="U134" s="167">
        <v>15271</v>
      </c>
      <c r="V134" s="156"/>
      <c r="W134" s="168">
        <f t="shared" si="46"/>
        <v>0</v>
      </c>
      <c r="X134" s="168">
        <f t="shared" si="46"/>
        <v>0</v>
      </c>
      <c r="Y134" s="168">
        <f t="shared" si="46"/>
        <v>0</v>
      </c>
      <c r="Z134" s="168">
        <f t="shared" si="47"/>
        <v>0</v>
      </c>
      <c r="AA134" s="168">
        <f t="shared" si="48"/>
        <v>0</v>
      </c>
      <c r="AB134" s="168">
        <f t="shared" si="48"/>
        <v>1490900</v>
      </c>
      <c r="AC134" s="168">
        <f>SUM(AA134:AB134)</f>
        <v>1490900</v>
      </c>
      <c r="AD134" s="169">
        <f t="shared" si="49"/>
        <v>1599000</v>
      </c>
      <c r="AE134" s="169">
        <f t="shared" si="49"/>
        <v>1580400</v>
      </c>
      <c r="AF134" s="170">
        <f t="shared" si="49"/>
        <v>1527100</v>
      </c>
    </row>
    <row r="135" spans="1:32" x14ac:dyDescent="0.3">
      <c r="A135" s="218" t="s">
        <v>1</v>
      </c>
      <c r="B135" s="219"/>
      <c r="C135" s="176"/>
      <c r="D135" s="176"/>
      <c r="E135" s="176"/>
      <c r="F135" s="176"/>
      <c r="G135" s="176"/>
      <c r="H135" s="176"/>
      <c r="I135" s="176"/>
      <c r="J135" s="176"/>
      <c r="K135" s="156"/>
      <c r="L135" s="177"/>
      <c r="M135" s="177"/>
      <c r="N135" s="177"/>
      <c r="O135" s="177"/>
      <c r="P135" s="166"/>
      <c r="Q135" s="166"/>
      <c r="R135" s="202"/>
      <c r="S135" s="167"/>
      <c r="T135" s="167"/>
      <c r="U135" s="167"/>
      <c r="V135" s="156"/>
      <c r="W135" s="168">
        <f t="shared" ref="W135:AF135" si="50">SUM(W130:W134)</f>
        <v>0</v>
      </c>
      <c r="X135" s="168">
        <f t="shared" si="50"/>
        <v>0</v>
      </c>
      <c r="Y135" s="168">
        <f t="shared" si="50"/>
        <v>1111140</v>
      </c>
      <c r="Z135" s="168">
        <f t="shared" si="50"/>
        <v>1111140</v>
      </c>
      <c r="AA135" s="168">
        <f t="shared" si="50"/>
        <v>45480</v>
      </c>
      <c r="AB135" s="168">
        <f t="shared" si="50"/>
        <v>1688600</v>
      </c>
      <c r="AC135" s="168">
        <f t="shared" si="50"/>
        <v>1734080</v>
      </c>
      <c r="AD135" s="168">
        <f t="shared" si="50"/>
        <v>1809060</v>
      </c>
      <c r="AE135" s="168">
        <f t="shared" si="50"/>
        <v>1794600</v>
      </c>
      <c r="AF135" s="170">
        <f t="shared" si="50"/>
        <v>1745560</v>
      </c>
    </row>
    <row r="136" spans="1:32" x14ac:dyDescent="0.3">
      <c r="A136" s="161">
        <v>1506</v>
      </c>
      <c r="B136" s="162" t="s">
        <v>196</v>
      </c>
      <c r="C136" s="220" t="s">
        <v>209</v>
      </c>
      <c r="D136" s="220" t="s">
        <v>209</v>
      </c>
      <c r="E136" s="220" t="s">
        <v>209</v>
      </c>
      <c r="F136" s="220" t="s">
        <v>209</v>
      </c>
      <c r="G136" s="220" t="s">
        <v>209</v>
      </c>
      <c r="H136" s="220" t="s">
        <v>209</v>
      </c>
      <c r="I136" s="220" t="s">
        <v>209</v>
      </c>
      <c r="J136" s="220" t="s">
        <v>209</v>
      </c>
      <c r="K136" s="156"/>
      <c r="L136" s="221">
        <v>0</v>
      </c>
      <c r="M136" s="221">
        <v>50000</v>
      </c>
      <c r="N136" s="221">
        <v>50000</v>
      </c>
      <c r="O136" s="222">
        <f t="shared" si="44"/>
        <v>100000</v>
      </c>
      <c r="P136" s="223">
        <v>25000</v>
      </c>
      <c r="Q136" s="223">
        <v>75000</v>
      </c>
      <c r="R136" s="224">
        <f t="shared" si="45"/>
        <v>100000</v>
      </c>
      <c r="S136" s="225">
        <v>100000</v>
      </c>
      <c r="T136" s="225">
        <v>100000</v>
      </c>
      <c r="U136" s="225">
        <v>100000</v>
      </c>
      <c r="V136" s="156"/>
      <c r="W136" s="168">
        <f>L136</f>
        <v>0</v>
      </c>
      <c r="X136" s="168">
        <f>M136</f>
        <v>50000</v>
      </c>
      <c r="Y136" s="168">
        <f>N136</f>
        <v>50000</v>
      </c>
      <c r="Z136" s="168">
        <f t="shared" si="47"/>
        <v>100000</v>
      </c>
      <c r="AA136" s="168">
        <f>P136</f>
        <v>25000</v>
      </c>
      <c r="AB136" s="168">
        <f>Q136</f>
        <v>75000</v>
      </c>
      <c r="AC136" s="168">
        <f>SUM(AA136:AB136)</f>
        <v>100000</v>
      </c>
      <c r="AD136" s="168">
        <f>S136</f>
        <v>100000</v>
      </c>
      <c r="AE136" s="168">
        <f>T136</f>
        <v>100000</v>
      </c>
      <c r="AF136" s="170">
        <f>U136</f>
        <v>100000</v>
      </c>
    </row>
    <row r="137" spans="1:32" x14ac:dyDescent="0.3">
      <c r="A137" s="173" t="s">
        <v>55</v>
      </c>
      <c r="B137" s="174"/>
      <c r="C137" s="226"/>
      <c r="D137" s="226"/>
      <c r="E137" s="226"/>
      <c r="F137" s="226"/>
      <c r="G137" s="226"/>
      <c r="H137" s="226"/>
      <c r="I137" s="226"/>
      <c r="J137" s="226"/>
      <c r="K137" s="156"/>
      <c r="L137" s="227"/>
      <c r="M137" s="227"/>
      <c r="N137" s="227"/>
      <c r="O137" s="165"/>
      <c r="P137" s="228"/>
      <c r="Q137" s="228"/>
      <c r="R137" s="167"/>
      <c r="S137" s="229"/>
      <c r="T137" s="229"/>
      <c r="U137" s="229"/>
      <c r="V137" s="156"/>
      <c r="W137" s="168">
        <f t="shared" ref="W137:AF137" si="51">SUM(W136,W135,W127,W119)</f>
        <v>22521585</v>
      </c>
      <c r="X137" s="168">
        <f t="shared" si="51"/>
        <v>180089850</v>
      </c>
      <c r="Y137" s="168">
        <f t="shared" si="51"/>
        <v>29954420</v>
      </c>
      <c r="Z137" s="168">
        <f t="shared" si="51"/>
        <v>232565855</v>
      </c>
      <c r="AA137" s="168">
        <f t="shared" si="51"/>
        <v>2411680</v>
      </c>
      <c r="AB137" s="168">
        <f t="shared" si="51"/>
        <v>92743480</v>
      </c>
      <c r="AC137" s="168">
        <f t="shared" si="51"/>
        <v>95155160</v>
      </c>
      <c r="AD137" s="168">
        <f t="shared" si="51"/>
        <v>99451580</v>
      </c>
      <c r="AE137" s="168">
        <f t="shared" si="51"/>
        <v>98435040</v>
      </c>
      <c r="AF137" s="170">
        <f t="shared" si="51"/>
        <v>95361680</v>
      </c>
    </row>
    <row r="138" spans="1:32" x14ac:dyDescent="0.3">
      <c r="A138" s="204"/>
      <c r="B138" s="174"/>
      <c r="C138" s="226"/>
      <c r="D138" s="226"/>
      <c r="E138" s="226"/>
      <c r="F138" s="226"/>
      <c r="G138" s="226"/>
      <c r="H138" s="226"/>
      <c r="I138" s="226"/>
      <c r="J138" s="226"/>
      <c r="K138" s="156"/>
      <c r="L138" s="227"/>
      <c r="M138" s="227"/>
      <c r="N138" s="227"/>
      <c r="O138" s="165"/>
      <c r="P138" s="228"/>
      <c r="Q138" s="228"/>
      <c r="R138" s="167"/>
      <c r="S138" s="229"/>
      <c r="T138" s="229"/>
      <c r="U138" s="229"/>
      <c r="V138" s="156"/>
      <c r="W138" s="168"/>
      <c r="X138" s="168"/>
      <c r="Y138" s="168"/>
      <c r="Z138" s="168"/>
      <c r="AA138" s="168"/>
      <c r="AB138" s="168"/>
      <c r="AC138" s="168"/>
      <c r="AD138" s="168"/>
      <c r="AE138" s="168"/>
      <c r="AF138" s="170"/>
    </row>
    <row r="139" spans="1:32" x14ac:dyDescent="0.3">
      <c r="A139" s="173" t="s">
        <v>56</v>
      </c>
      <c r="B139" s="174"/>
      <c r="C139" s="230"/>
      <c r="D139" s="230"/>
      <c r="E139" s="230"/>
      <c r="F139" s="230"/>
      <c r="G139" s="230"/>
      <c r="H139" s="230"/>
      <c r="I139" s="230"/>
      <c r="J139" s="230"/>
      <c r="K139" s="156"/>
      <c r="L139" s="227"/>
      <c r="M139" s="227"/>
      <c r="N139" s="227"/>
      <c r="O139" s="165"/>
      <c r="P139" s="228"/>
      <c r="Q139" s="228"/>
      <c r="R139" s="167"/>
      <c r="S139" s="229"/>
      <c r="T139" s="229"/>
      <c r="U139" s="229"/>
      <c r="V139" s="156"/>
      <c r="W139" s="168"/>
      <c r="X139" s="168"/>
      <c r="Y139" s="168"/>
      <c r="Z139" s="168"/>
      <c r="AA139" s="168"/>
      <c r="AB139" s="168"/>
      <c r="AC139" s="168"/>
      <c r="AD139" s="168"/>
      <c r="AE139" s="168"/>
      <c r="AF139" s="170"/>
    </row>
    <row r="140" spans="1:32" x14ac:dyDescent="0.3">
      <c r="A140" s="231">
        <v>1504</v>
      </c>
      <c r="B140" s="232" t="s">
        <v>57</v>
      </c>
      <c r="C140" s="233">
        <v>300</v>
      </c>
      <c r="D140" s="233">
        <v>300</v>
      </c>
      <c r="E140" s="234">
        <v>160</v>
      </c>
      <c r="F140" s="234">
        <v>160</v>
      </c>
      <c r="G140" s="234">
        <v>160</v>
      </c>
      <c r="H140" s="234">
        <v>160</v>
      </c>
      <c r="I140" s="234">
        <v>160</v>
      </c>
      <c r="J140" s="234">
        <v>160</v>
      </c>
      <c r="K140" s="156"/>
      <c r="L140" s="227">
        <v>13485</v>
      </c>
      <c r="M140" s="227">
        <v>105952</v>
      </c>
      <c r="N140" s="227">
        <v>121363</v>
      </c>
      <c r="O140" s="165">
        <f t="shared" ref="O140:O144" si="52">SUM(L140:N140)</f>
        <v>240800</v>
      </c>
      <c r="P140" s="228">
        <v>0</v>
      </c>
      <c r="Q140" s="228">
        <v>0</v>
      </c>
      <c r="R140" s="167">
        <f t="shared" ref="R140:R144" si="53">SUM(P140:Q140)</f>
        <v>0</v>
      </c>
      <c r="S140" s="229">
        <v>0</v>
      </c>
      <c r="T140" s="229">
        <v>0</v>
      </c>
      <c r="U140" s="229">
        <v>0</v>
      </c>
      <c r="V140" s="156"/>
      <c r="W140" s="168">
        <f t="shared" ref="W140:Y143" si="54">L140*C140</f>
        <v>4045500</v>
      </c>
      <c r="X140" s="168">
        <f t="shared" si="54"/>
        <v>31785600</v>
      </c>
      <c r="Y140" s="168">
        <f t="shared" si="54"/>
        <v>19418080</v>
      </c>
      <c r="Z140" s="168">
        <f t="shared" ref="Z140:Z144" si="55">SUM(W140:Y140)</f>
        <v>55249180</v>
      </c>
      <c r="AA140" s="168">
        <f t="shared" ref="AA140:AB143" si="56">F140*P140</f>
        <v>0</v>
      </c>
      <c r="AB140" s="168">
        <f t="shared" si="56"/>
        <v>0</v>
      </c>
      <c r="AC140" s="168">
        <f>SUM(AA140:AB140)</f>
        <v>0</v>
      </c>
      <c r="AD140" s="168">
        <f t="shared" ref="AD140:AF143" si="57">H140*S140</f>
        <v>0</v>
      </c>
      <c r="AE140" s="168">
        <f t="shared" si="57"/>
        <v>0</v>
      </c>
      <c r="AF140" s="170">
        <f t="shared" si="57"/>
        <v>0</v>
      </c>
    </row>
    <row r="141" spans="1:32" x14ac:dyDescent="0.3">
      <c r="A141" s="161">
        <v>1505</v>
      </c>
      <c r="B141" s="162" t="s">
        <v>58</v>
      </c>
      <c r="C141" s="176">
        <v>300</v>
      </c>
      <c r="D141" s="176">
        <v>300</v>
      </c>
      <c r="E141" s="179">
        <v>120</v>
      </c>
      <c r="F141" s="179">
        <v>120</v>
      </c>
      <c r="G141" s="179">
        <v>120</v>
      </c>
      <c r="H141" s="179">
        <v>120</v>
      </c>
      <c r="I141" s="179">
        <v>120</v>
      </c>
      <c r="J141" s="179">
        <v>120</v>
      </c>
      <c r="K141" s="156"/>
      <c r="L141" s="227">
        <v>11</v>
      </c>
      <c r="M141" s="227">
        <v>88</v>
      </c>
      <c r="N141" s="227">
        <v>101</v>
      </c>
      <c r="O141" s="165">
        <f t="shared" si="52"/>
        <v>200</v>
      </c>
      <c r="P141" s="228">
        <v>53</v>
      </c>
      <c r="Q141" s="228">
        <v>168</v>
      </c>
      <c r="R141" s="167">
        <f t="shared" si="53"/>
        <v>221</v>
      </c>
      <c r="S141" s="229">
        <v>243</v>
      </c>
      <c r="T141" s="229">
        <v>267</v>
      </c>
      <c r="U141" s="229">
        <v>294</v>
      </c>
      <c r="V141" s="156"/>
      <c r="W141" s="168">
        <f t="shared" si="54"/>
        <v>3300</v>
      </c>
      <c r="X141" s="168">
        <f t="shared" si="54"/>
        <v>26400</v>
      </c>
      <c r="Y141" s="168">
        <f t="shared" si="54"/>
        <v>12120</v>
      </c>
      <c r="Z141" s="168">
        <f t="shared" si="55"/>
        <v>41820</v>
      </c>
      <c r="AA141" s="168">
        <f t="shared" si="56"/>
        <v>6360</v>
      </c>
      <c r="AB141" s="168">
        <f t="shared" si="56"/>
        <v>20160</v>
      </c>
      <c r="AC141" s="168">
        <f>SUM(AA141:AB141)</f>
        <v>26520</v>
      </c>
      <c r="AD141" s="168">
        <f t="shared" si="57"/>
        <v>29160</v>
      </c>
      <c r="AE141" s="168">
        <f t="shared" si="57"/>
        <v>32040</v>
      </c>
      <c r="AF141" s="170">
        <f t="shared" si="57"/>
        <v>35280</v>
      </c>
    </row>
    <row r="142" spans="1:32" x14ac:dyDescent="0.3">
      <c r="A142" s="161">
        <v>1803</v>
      </c>
      <c r="B142" s="162" t="s">
        <v>59</v>
      </c>
      <c r="C142" s="176">
        <v>130</v>
      </c>
      <c r="D142" s="176">
        <v>130</v>
      </c>
      <c r="E142" s="164">
        <v>80</v>
      </c>
      <c r="F142" s="164">
        <v>80</v>
      </c>
      <c r="G142" s="164">
        <v>80</v>
      </c>
      <c r="H142" s="164">
        <v>80</v>
      </c>
      <c r="I142" s="164">
        <v>80</v>
      </c>
      <c r="J142" s="164">
        <v>80</v>
      </c>
      <c r="K142" s="156"/>
      <c r="L142" s="227">
        <v>27</v>
      </c>
      <c r="M142" s="227">
        <v>212</v>
      </c>
      <c r="N142" s="227">
        <v>242</v>
      </c>
      <c r="O142" s="165">
        <f t="shared" si="52"/>
        <v>481</v>
      </c>
      <c r="P142" s="228">
        <v>144</v>
      </c>
      <c r="Q142" s="228">
        <v>458</v>
      </c>
      <c r="R142" s="167">
        <f t="shared" si="53"/>
        <v>602</v>
      </c>
      <c r="S142" s="229">
        <v>752</v>
      </c>
      <c r="T142" s="229">
        <v>940</v>
      </c>
      <c r="U142" s="229">
        <v>1175</v>
      </c>
      <c r="V142" s="156"/>
      <c r="W142" s="168">
        <f t="shared" si="54"/>
        <v>3510</v>
      </c>
      <c r="X142" s="168">
        <f t="shared" si="54"/>
        <v>27560</v>
      </c>
      <c r="Y142" s="168">
        <f t="shared" si="54"/>
        <v>19360</v>
      </c>
      <c r="Z142" s="168">
        <f t="shared" si="55"/>
        <v>50430</v>
      </c>
      <c r="AA142" s="168">
        <f t="shared" si="56"/>
        <v>11520</v>
      </c>
      <c r="AB142" s="168">
        <f t="shared" si="56"/>
        <v>36640</v>
      </c>
      <c r="AC142" s="168">
        <f>SUM(AA142:AB142)</f>
        <v>48160</v>
      </c>
      <c r="AD142" s="168">
        <f t="shared" si="57"/>
        <v>60160</v>
      </c>
      <c r="AE142" s="168">
        <f t="shared" si="57"/>
        <v>75200</v>
      </c>
      <c r="AF142" s="170">
        <f t="shared" si="57"/>
        <v>94000</v>
      </c>
    </row>
    <row r="143" spans="1:32" x14ac:dyDescent="0.3">
      <c r="A143" s="161">
        <v>1808</v>
      </c>
      <c r="B143" s="162" t="s">
        <v>215</v>
      </c>
      <c r="C143" s="176">
        <v>130</v>
      </c>
      <c r="D143" s="176">
        <v>130</v>
      </c>
      <c r="E143" s="164">
        <v>40</v>
      </c>
      <c r="F143" s="164">
        <v>40</v>
      </c>
      <c r="G143" s="164">
        <v>40</v>
      </c>
      <c r="H143" s="164">
        <v>40</v>
      </c>
      <c r="I143" s="164">
        <v>40</v>
      </c>
      <c r="J143" s="164">
        <v>40</v>
      </c>
      <c r="K143" s="156"/>
      <c r="L143" s="227">
        <v>172</v>
      </c>
      <c r="M143" s="227">
        <v>1351</v>
      </c>
      <c r="N143" s="227">
        <v>1547</v>
      </c>
      <c r="O143" s="165">
        <f t="shared" si="52"/>
        <v>3070</v>
      </c>
      <c r="P143" s="228">
        <v>818</v>
      </c>
      <c r="Q143" s="228">
        <v>2589</v>
      </c>
      <c r="R143" s="167">
        <f t="shared" si="53"/>
        <v>3407</v>
      </c>
      <c r="S143" s="229">
        <v>3457</v>
      </c>
      <c r="T143" s="229">
        <v>3507</v>
      </c>
      <c r="U143" s="229">
        <v>3557</v>
      </c>
      <c r="V143" s="156"/>
      <c r="W143" s="168">
        <f t="shared" si="54"/>
        <v>22360</v>
      </c>
      <c r="X143" s="168">
        <f t="shared" si="54"/>
        <v>175630</v>
      </c>
      <c r="Y143" s="168">
        <f t="shared" si="54"/>
        <v>61880</v>
      </c>
      <c r="Z143" s="168">
        <f t="shared" si="55"/>
        <v>259870</v>
      </c>
      <c r="AA143" s="168">
        <f t="shared" si="56"/>
        <v>32720</v>
      </c>
      <c r="AB143" s="168">
        <f t="shared" si="56"/>
        <v>103560</v>
      </c>
      <c r="AC143" s="168">
        <f>SUM(AA143:AB143)</f>
        <v>136280</v>
      </c>
      <c r="AD143" s="168">
        <f t="shared" si="57"/>
        <v>138280</v>
      </c>
      <c r="AE143" s="168">
        <f t="shared" si="57"/>
        <v>140280</v>
      </c>
      <c r="AF143" s="170">
        <f t="shared" si="57"/>
        <v>142280</v>
      </c>
    </row>
    <row r="144" spans="1:32" x14ac:dyDescent="0.3">
      <c r="A144" s="161">
        <v>1507</v>
      </c>
      <c r="B144" s="162" t="s">
        <v>197</v>
      </c>
      <c r="C144" s="220" t="s">
        <v>209</v>
      </c>
      <c r="D144" s="220" t="s">
        <v>209</v>
      </c>
      <c r="E144" s="220" t="s">
        <v>209</v>
      </c>
      <c r="F144" s="220" t="s">
        <v>209</v>
      </c>
      <c r="G144" s="220" t="s">
        <v>209</v>
      </c>
      <c r="H144" s="220" t="s">
        <v>209</v>
      </c>
      <c r="I144" s="220" t="s">
        <v>209</v>
      </c>
      <c r="J144" s="220" t="s">
        <v>209</v>
      </c>
      <c r="K144" s="156"/>
      <c r="L144" s="221">
        <v>0</v>
      </c>
      <c r="M144" s="221">
        <v>0</v>
      </c>
      <c r="N144" s="221">
        <v>0</v>
      </c>
      <c r="O144" s="222">
        <f t="shared" si="52"/>
        <v>0</v>
      </c>
      <c r="P144" s="223">
        <v>0</v>
      </c>
      <c r="Q144" s="223">
        <v>0</v>
      </c>
      <c r="R144" s="224">
        <f t="shared" si="53"/>
        <v>0</v>
      </c>
      <c r="S144" s="225">
        <v>0</v>
      </c>
      <c r="T144" s="225">
        <v>0</v>
      </c>
      <c r="U144" s="225">
        <v>0</v>
      </c>
      <c r="V144" s="156"/>
      <c r="W144" s="168">
        <f>L144</f>
        <v>0</v>
      </c>
      <c r="X144" s="168">
        <f>M144</f>
        <v>0</v>
      </c>
      <c r="Y144" s="168">
        <f>N144</f>
        <v>0</v>
      </c>
      <c r="Z144" s="168">
        <f t="shared" si="55"/>
        <v>0</v>
      </c>
      <c r="AA144" s="168">
        <f t="shared" ref="AA144:AF144" si="58">P144</f>
        <v>0</v>
      </c>
      <c r="AB144" s="168">
        <f t="shared" si="58"/>
        <v>0</v>
      </c>
      <c r="AC144" s="168">
        <f>SUM(AA144:AB144)</f>
        <v>0</v>
      </c>
      <c r="AD144" s="168">
        <f t="shared" si="58"/>
        <v>0</v>
      </c>
      <c r="AE144" s="168">
        <f t="shared" si="58"/>
        <v>0</v>
      </c>
      <c r="AF144" s="170">
        <f t="shared" si="58"/>
        <v>0</v>
      </c>
    </row>
    <row r="145" spans="1:32" ht="15" thickBot="1" x14ac:dyDescent="0.35">
      <c r="A145" s="181" t="s">
        <v>60</v>
      </c>
      <c r="B145" s="182"/>
      <c r="C145" s="184"/>
      <c r="D145" s="184"/>
      <c r="E145" s="184"/>
      <c r="F145" s="184"/>
      <c r="G145" s="184"/>
      <c r="H145" s="184"/>
      <c r="I145" s="184"/>
      <c r="J145" s="184"/>
      <c r="K145" s="151"/>
      <c r="L145" s="185"/>
      <c r="M145" s="185"/>
      <c r="N145" s="185"/>
      <c r="O145" s="185"/>
      <c r="P145" s="186"/>
      <c r="Q145" s="186"/>
      <c r="R145" s="235"/>
      <c r="S145" s="186"/>
      <c r="T145" s="186"/>
      <c r="U145" s="186"/>
      <c r="V145" s="151"/>
      <c r="W145" s="236">
        <f t="shared" ref="W145:AF145" si="59">SUM(W140:W144)</f>
        <v>4074670</v>
      </c>
      <c r="X145" s="236">
        <f t="shared" si="59"/>
        <v>32015190</v>
      </c>
      <c r="Y145" s="236">
        <f t="shared" si="59"/>
        <v>19511440</v>
      </c>
      <c r="Z145" s="236">
        <f t="shared" si="59"/>
        <v>55601300</v>
      </c>
      <c r="AA145" s="237">
        <f t="shared" si="59"/>
        <v>50600</v>
      </c>
      <c r="AB145" s="237">
        <f t="shared" si="59"/>
        <v>160360</v>
      </c>
      <c r="AC145" s="237">
        <f t="shared" si="59"/>
        <v>210960</v>
      </c>
      <c r="AD145" s="237">
        <f t="shared" si="59"/>
        <v>227600</v>
      </c>
      <c r="AE145" s="237">
        <f t="shared" si="59"/>
        <v>247520</v>
      </c>
      <c r="AF145" s="190">
        <f t="shared" si="59"/>
        <v>271560</v>
      </c>
    </row>
    <row r="146" spans="1:32" x14ac:dyDescent="0.3">
      <c r="A146" s="238"/>
      <c r="B146" s="192"/>
      <c r="C146" s="194"/>
      <c r="D146" s="194"/>
      <c r="E146" s="194"/>
      <c r="F146" s="194"/>
      <c r="G146" s="194"/>
      <c r="H146" s="194"/>
      <c r="I146" s="194"/>
      <c r="J146" s="194"/>
      <c r="K146" s="145"/>
      <c r="L146" s="195"/>
      <c r="M146" s="195"/>
      <c r="N146" s="195"/>
      <c r="O146" s="195"/>
      <c r="P146" s="196"/>
      <c r="Q146" s="196"/>
      <c r="R146" s="197"/>
      <c r="S146" s="198"/>
      <c r="T146" s="198"/>
      <c r="U146" s="198"/>
      <c r="V146" s="145"/>
      <c r="W146" s="199"/>
      <c r="X146" s="199"/>
      <c r="Y146" s="199"/>
      <c r="Z146" s="199"/>
      <c r="AA146" s="199"/>
      <c r="AB146" s="199"/>
      <c r="AC146" s="199"/>
      <c r="AD146" s="199"/>
      <c r="AE146" s="199"/>
      <c r="AF146" s="201"/>
    </row>
    <row r="147" spans="1:32" x14ac:dyDescent="0.3">
      <c r="A147" s="173" t="s">
        <v>61</v>
      </c>
      <c r="B147" s="174"/>
      <c r="C147" s="176"/>
      <c r="D147" s="176"/>
      <c r="E147" s="176"/>
      <c r="F147" s="176"/>
      <c r="G147" s="176"/>
      <c r="H147" s="176"/>
      <c r="I147" s="176"/>
      <c r="J147" s="176"/>
      <c r="K147" s="156"/>
      <c r="L147" s="177"/>
      <c r="M147" s="177"/>
      <c r="N147" s="177"/>
      <c r="O147" s="177"/>
      <c r="P147" s="166"/>
      <c r="Q147" s="166"/>
      <c r="R147" s="202"/>
      <c r="S147" s="167"/>
      <c r="T147" s="167"/>
      <c r="U147" s="167"/>
      <c r="V147" s="156"/>
      <c r="W147" s="168"/>
      <c r="X147" s="168"/>
      <c r="Y147" s="168"/>
      <c r="Z147" s="168"/>
      <c r="AA147" s="168"/>
      <c r="AB147" s="168"/>
      <c r="AC147" s="168"/>
      <c r="AD147" s="169"/>
      <c r="AE147" s="168"/>
      <c r="AF147" s="170"/>
    </row>
    <row r="148" spans="1:32" x14ac:dyDescent="0.3">
      <c r="A148" s="161">
        <v>1551</v>
      </c>
      <c r="B148" s="162" t="s">
        <v>62</v>
      </c>
      <c r="C148" s="205">
        <v>1130</v>
      </c>
      <c r="D148" s="205">
        <v>1150</v>
      </c>
      <c r="E148" s="164">
        <v>600</v>
      </c>
      <c r="F148" s="164">
        <v>600</v>
      </c>
      <c r="G148" s="164">
        <v>600</v>
      </c>
      <c r="H148" s="164">
        <v>600</v>
      </c>
      <c r="I148" s="164">
        <v>600</v>
      </c>
      <c r="J148" s="164">
        <v>600</v>
      </c>
      <c r="K148" s="156"/>
      <c r="L148" s="165">
        <v>6853</v>
      </c>
      <c r="M148" s="165">
        <v>100844</v>
      </c>
      <c r="N148" s="165">
        <v>14686</v>
      </c>
      <c r="O148" s="165">
        <f t="shared" ref="O148:O155" si="60">SUM(L148:N148)</f>
        <v>122383</v>
      </c>
      <c r="P148" s="166">
        <v>39946</v>
      </c>
      <c r="Q148" s="166">
        <v>126497</v>
      </c>
      <c r="R148" s="167">
        <f t="shared" ref="R148:R155" si="61">SUM(P148:Q148)</f>
        <v>166443</v>
      </c>
      <c r="S148" s="167">
        <v>183657</v>
      </c>
      <c r="T148" s="167">
        <v>201323</v>
      </c>
      <c r="U148" s="167">
        <v>202239</v>
      </c>
      <c r="V148" s="156"/>
      <c r="W148" s="168">
        <f t="shared" ref="W148:Y155" si="62">L148*C148</f>
        <v>7743890</v>
      </c>
      <c r="X148" s="168">
        <f t="shared" si="62"/>
        <v>115970600</v>
      </c>
      <c r="Y148" s="168">
        <f t="shared" si="62"/>
        <v>8811600</v>
      </c>
      <c r="Z148" s="168">
        <f t="shared" ref="Z148:Z155" si="63">SUM(W148:Y148)</f>
        <v>132526090</v>
      </c>
      <c r="AA148" s="168">
        <f t="shared" ref="AA148:AB155" si="64">F148*P148</f>
        <v>23967600</v>
      </c>
      <c r="AB148" s="168">
        <f t="shared" si="64"/>
        <v>75898200</v>
      </c>
      <c r="AC148" s="168">
        <f t="shared" ref="AC148:AC155" si="65">SUM(AA148:AB148)</f>
        <v>99865800</v>
      </c>
      <c r="AD148" s="169">
        <f>H148*S148</f>
        <v>110194200</v>
      </c>
      <c r="AE148" s="169">
        <f>I148*T148</f>
        <v>120793800</v>
      </c>
      <c r="AF148" s="170">
        <f>J148*U148</f>
        <v>121343400</v>
      </c>
    </row>
    <row r="149" spans="1:32" x14ac:dyDescent="0.3">
      <c r="A149" s="161">
        <v>1552</v>
      </c>
      <c r="B149" s="162" t="s">
        <v>63</v>
      </c>
      <c r="C149" s="205">
        <v>2850</v>
      </c>
      <c r="D149" s="205">
        <v>2900</v>
      </c>
      <c r="E149" s="164">
        <v>1200</v>
      </c>
      <c r="F149" s="164">
        <v>1200</v>
      </c>
      <c r="G149" s="164">
        <v>1200</v>
      </c>
      <c r="H149" s="164">
        <v>1200</v>
      </c>
      <c r="I149" s="164">
        <v>1200</v>
      </c>
      <c r="J149" s="164">
        <v>1200</v>
      </c>
      <c r="K149" s="156"/>
      <c r="L149" s="165">
        <v>4533</v>
      </c>
      <c r="M149" s="165">
        <v>66703</v>
      </c>
      <c r="N149" s="165">
        <v>9714</v>
      </c>
      <c r="O149" s="165">
        <f t="shared" si="60"/>
        <v>80950</v>
      </c>
      <c r="P149" s="166">
        <v>27563</v>
      </c>
      <c r="Q149" s="166">
        <v>87282</v>
      </c>
      <c r="R149" s="167">
        <f t="shared" si="61"/>
        <v>114845</v>
      </c>
      <c r="S149" s="167">
        <v>106340</v>
      </c>
      <c r="T149" s="167">
        <v>113832</v>
      </c>
      <c r="U149" s="167">
        <v>118470</v>
      </c>
      <c r="V149" s="156"/>
      <c r="W149" s="168">
        <f t="shared" si="62"/>
        <v>12919050</v>
      </c>
      <c r="X149" s="168">
        <f t="shared" si="62"/>
        <v>193438700</v>
      </c>
      <c r="Y149" s="168">
        <f t="shared" si="62"/>
        <v>11656800</v>
      </c>
      <c r="Z149" s="168">
        <f t="shared" si="63"/>
        <v>218014550</v>
      </c>
      <c r="AA149" s="168">
        <f t="shared" si="64"/>
        <v>33075600</v>
      </c>
      <c r="AB149" s="168">
        <f t="shared" si="64"/>
        <v>104738400</v>
      </c>
      <c r="AC149" s="168">
        <f t="shared" si="65"/>
        <v>137814000</v>
      </c>
      <c r="AD149" s="169">
        <f t="shared" ref="AD149:AF155" si="66">H149*S149</f>
        <v>127608000</v>
      </c>
      <c r="AE149" s="169">
        <f t="shared" si="66"/>
        <v>136598400</v>
      </c>
      <c r="AF149" s="170">
        <f t="shared" si="66"/>
        <v>142164000</v>
      </c>
    </row>
    <row r="150" spans="1:32" x14ac:dyDescent="0.3">
      <c r="A150" s="161">
        <v>1553</v>
      </c>
      <c r="B150" s="162" t="s">
        <v>64</v>
      </c>
      <c r="C150" s="205">
        <v>4730</v>
      </c>
      <c r="D150" s="205">
        <v>4810</v>
      </c>
      <c r="E150" s="164">
        <v>2400</v>
      </c>
      <c r="F150" s="164">
        <v>2400</v>
      </c>
      <c r="G150" s="164">
        <v>2400</v>
      </c>
      <c r="H150" s="164">
        <v>2400</v>
      </c>
      <c r="I150" s="164">
        <v>2400</v>
      </c>
      <c r="J150" s="164">
        <v>2400</v>
      </c>
      <c r="K150" s="156"/>
      <c r="L150" s="165">
        <v>3389</v>
      </c>
      <c r="M150" s="165">
        <v>49864</v>
      </c>
      <c r="N150" s="165">
        <v>7262</v>
      </c>
      <c r="O150" s="165">
        <f t="shared" si="60"/>
        <v>60515</v>
      </c>
      <c r="P150" s="166">
        <v>19847</v>
      </c>
      <c r="Q150" s="166">
        <v>62849</v>
      </c>
      <c r="R150" s="167">
        <f t="shared" si="61"/>
        <v>82696</v>
      </c>
      <c r="S150" s="167">
        <v>87776</v>
      </c>
      <c r="T150" s="167">
        <v>82743</v>
      </c>
      <c r="U150" s="167">
        <v>70085</v>
      </c>
      <c r="V150" s="156"/>
      <c r="W150" s="168">
        <f t="shared" si="62"/>
        <v>16029970</v>
      </c>
      <c r="X150" s="168">
        <f t="shared" si="62"/>
        <v>239845840</v>
      </c>
      <c r="Y150" s="168">
        <f t="shared" si="62"/>
        <v>17428800</v>
      </c>
      <c r="Z150" s="168">
        <f t="shared" si="63"/>
        <v>273304610</v>
      </c>
      <c r="AA150" s="168">
        <f t="shared" si="64"/>
        <v>47632800</v>
      </c>
      <c r="AB150" s="168">
        <f t="shared" si="64"/>
        <v>150837600</v>
      </c>
      <c r="AC150" s="168">
        <f t="shared" si="65"/>
        <v>198470400</v>
      </c>
      <c r="AD150" s="169">
        <f t="shared" si="66"/>
        <v>210662400</v>
      </c>
      <c r="AE150" s="169">
        <f t="shared" si="66"/>
        <v>198583200</v>
      </c>
      <c r="AF150" s="170">
        <f t="shared" si="66"/>
        <v>168204000</v>
      </c>
    </row>
    <row r="151" spans="1:32" x14ac:dyDescent="0.3">
      <c r="A151" s="171">
        <v>1554</v>
      </c>
      <c r="B151" s="162" t="s">
        <v>65</v>
      </c>
      <c r="C151" s="179">
        <v>150</v>
      </c>
      <c r="D151" s="164">
        <v>150</v>
      </c>
      <c r="E151" s="164">
        <v>160</v>
      </c>
      <c r="F151" s="164">
        <v>160</v>
      </c>
      <c r="G151" s="164">
        <v>160</v>
      </c>
      <c r="H151" s="164">
        <v>160</v>
      </c>
      <c r="I151" s="164">
        <v>160</v>
      </c>
      <c r="J151" s="164">
        <v>160</v>
      </c>
      <c r="K151" s="156"/>
      <c r="L151" s="165">
        <v>173</v>
      </c>
      <c r="M151" s="165">
        <v>2549</v>
      </c>
      <c r="N151" s="165">
        <v>371</v>
      </c>
      <c r="O151" s="165">
        <f t="shared" si="60"/>
        <v>3093</v>
      </c>
      <c r="P151" s="166">
        <v>1010</v>
      </c>
      <c r="Q151" s="166">
        <v>3198</v>
      </c>
      <c r="R151" s="167">
        <f t="shared" si="61"/>
        <v>4208</v>
      </c>
      <c r="S151" s="167">
        <v>4643</v>
      </c>
      <c r="T151" s="167">
        <v>5089</v>
      </c>
      <c r="U151" s="167">
        <v>5113</v>
      </c>
      <c r="V151" s="156"/>
      <c r="W151" s="168">
        <f t="shared" si="62"/>
        <v>25950</v>
      </c>
      <c r="X151" s="168">
        <f t="shared" si="62"/>
        <v>382350</v>
      </c>
      <c r="Y151" s="168">
        <f t="shared" si="62"/>
        <v>59360</v>
      </c>
      <c r="Z151" s="168">
        <f t="shared" si="63"/>
        <v>467660</v>
      </c>
      <c r="AA151" s="168">
        <f t="shared" si="64"/>
        <v>161600</v>
      </c>
      <c r="AB151" s="168">
        <f t="shared" si="64"/>
        <v>511680</v>
      </c>
      <c r="AC151" s="168">
        <f t="shared" si="65"/>
        <v>673280</v>
      </c>
      <c r="AD151" s="169">
        <f t="shared" si="66"/>
        <v>742880</v>
      </c>
      <c r="AE151" s="169">
        <f t="shared" si="66"/>
        <v>814240</v>
      </c>
      <c r="AF151" s="170">
        <f t="shared" si="66"/>
        <v>818080</v>
      </c>
    </row>
    <row r="152" spans="1:32" x14ac:dyDescent="0.3">
      <c r="A152" s="171">
        <v>1555</v>
      </c>
      <c r="B152" s="162" t="s">
        <v>66</v>
      </c>
      <c r="C152" s="179">
        <v>150</v>
      </c>
      <c r="D152" s="164">
        <v>150</v>
      </c>
      <c r="E152" s="164">
        <v>160</v>
      </c>
      <c r="F152" s="164">
        <v>160</v>
      </c>
      <c r="G152" s="164">
        <v>160</v>
      </c>
      <c r="H152" s="164">
        <v>160</v>
      </c>
      <c r="I152" s="164">
        <v>160</v>
      </c>
      <c r="J152" s="164">
        <v>160</v>
      </c>
      <c r="K152" s="156"/>
      <c r="L152" s="165">
        <v>135</v>
      </c>
      <c r="M152" s="165">
        <v>1981</v>
      </c>
      <c r="N152" s="165">
        <v>288</v>
      </c>
      <c r="O152" s="165">
        <f t="shared" si="60"/>
        <v>2404</v>
      </c>
      <c r="P152" s="166">
        <v>818</v>
      </c>
      <c r="Q152" s="166">
        <v>2592</v>
      </c>
      <c r="R152" s="167">
        <f t="shared" si="61"/>
        <v>3410</v>
      </c>
      <c r="S152" s="167">
        <v>3158</v>
      </c>
      <c r="T152" s="167">
        <v>3380</v>
      </c>
      <c r="U152" s="167">
        <v>3518</v>
      </c>
      <c r="V152" s="156"/>
      <c r="W152" s="168">
        <f t="shared" si="62"/>
        <v>20250</v>
      </c>
      <c r="X152" s="168">
        <f t="shared" si="62"/>
        <v>297150</v>
      </c>
      <c r="Y152" s="168">
        <f t="shared" si="62"/>
        <v>46080</v>
      </c>
      <c r="Z152" s="168">
        <f t="shared" si="63"/>
        <v>363480</v>
      </c>
      <c r="AA152" s="168">
        <f t="shared" si="64"/>
        <v>130880</v>
      </c>
      <c r="AB152" s="168">
        <f t="shared" si="64"/>
        <v>414720</v>
      </c>
      <c r="AC152" s="168">
        <f t="shared" si="65"/>
        <v>545600</v>
      </c>
      <c r="AD152" s="169">
        <f t="shared" si="66"/>
        <v>505280</v>
      </c>
      <c r="AE152" s="169">
        <f t="shared" si="66"/>
        <v>540800</v>
      </c>
      <c r="AF152" s="170">
        <f t="shared" si="66"/>
        <v>562880</v>
      </c>
    </row>
    <row r="153" spans="1:32" x14ac:dyDescent="0.3">
      <c r="A153" s="171">
        <v>1556</v>
      </c>
      <c r="B153" s="162" t="s">
        <v>67</v>
      </c>
      <c r="C153" s="179">
        <v>150</v>
      </c>
      <c r="D153" s="164">
        <v>150</v>
      </c>
      <c r="E153" s="164">
        <v>160</v>
      </c>
      <c r="F153" s="164">
        <v>160</v>
      </c>
      <c r="G153" s="164">
        <v>160</v>
      </c>
      <c r="H153" s="164">
        <v>160</v>
      </c>
      <c r="I153" s="164">
        <v>160</v>
      </c>
      <c r="J153" s="164">
        <v>160</v>
      </c>
      <c r="K153" s="156"/>
      <c r="L153" s="165">
        <v>90</v>
      </c>
      <c r="M153" s="165">
        <v>1325</v>
      </c>
      <c r="N153" s="165">
        <v>193</v>
      </c>
      <c r="O153" s="165">
        <f t="shared" si="60"/>
        <v>1608</v>
      </c>
      <c r="P153" s="166">
        <v>528</v>
      </c>
      <c r="Q153" s="166">
        <v>1670</v>
      </c>
      <c r="R153" s="167">
        <f t="shared" si="61"/>
        <v>2198</v>
      </c>
      <c r="S153" s="167">
        <v>2333</v>
      </c>
      <c r="T153" s="167">
        <v>2199</v>
      </c>
      <c r="U153" s="167">
        <v>1863</v>
      </c>
      <c r="V153" s="156"/>
      <c r="W153" s="168">
        <f t="shared" si="62"/>
        <v>13500</v>
      </c>
      <c r="X153" s="168">
        <f t="shared" si="62"/>
        <v>198750</v>
      </c>
      <c r="Y153" s="168">
        <f t="shared" si="62"/>
        <v>30880</v>
      </c>
      <c r="Z153" s="168">
        <f t="shared" si="63"/>
        <v>243130</v>
      </c>
      <c r="AA153" s="168">
        <f t="shared" si="64"/>
        <v>84480</v>
      </c>
      <c r="AB153" s="168">
        <f t="shared" si="64"/>
        <v>267200</v>
      </c>
      <c r="AC153" s="168">
        <f t="shared" si="65"/>
        <v>351680</v>
      </c>
      <c r="AD153" s="169">
        <f t="shared" si="66"/>
        <v>373280</v>
      </c>
      <c r="AE153" s="169">
        <f t="shared" si="66"/>
        <v>351840</v>
      </c>
      <c r="AF153" s="170">
        <f t="shared" si="66"/>
        <v>298080</v>
      </c>
    </row>
    <row r="154" spans="1:32" x14ac:dyDescent="0.3">
      <c r="A154" s="171">
        <v>1557</v>
      </c>
      <c r="B154" s="172" t="s">
        <v>68</v>
      </c>
      <c r="C154" s="179">
        <v>700</v>
      </c>
      <c r="D154" s="164">
        <v>700</v>
      </c>
      <c r="E154" s="164">
        <v>80</v>
      </c>
      <c r="F154" s="164">
        <v>80</v>
      </c>
      <c r="G154" s="164">
        <v>80</v>
      </c>
      <c r="H154" s="164">
        <v>80</v>
      </c>
      <c r="I154" s="164">
        <v>80</v>
      </c>
      <c r="J154" s="164">
        <v>80</v>
      </c>
      <c r="K154" s="156"/>
      <c r="L154" s="165">
        <v>1</v>
      </c>
      <c r="M154" s="165">
        <v>8</v>
      </c>
      <c r="N154" s="165">
        <v>1</v>
      </c>
      <c r="O154" s="165">
        <f t="shared" si="60"/>
        <v>10</v>
      </c>
      <c r="P154" s="166">
        <v>3</v>
      </c>
      <c r="Q154" s="166">
        <v>11</v>
      </c>
      <c r="R154" s="167">
        <f t="shared" si="61"/>
        <v>14</v>
      </c>
      <c r="S154" s="167">
        <v>15</v>
      </c>
      <c r="T154" s="167">
        <v>15</v>
      </c>
      <c r="U154" s="167">
        <v>15</v>
      </c>
      <c r="V154" s="156"/>
      <c r="W154" s="168">
        <f t="shared" si="62"/>
        <v>700</v>
      </c>
      <c r="X154" s="168">
        <f t="shared" si="62"/>
        <v>5600</v>
      </c>
      <c r="Y154" s="168">
        <f t="shared" si="62"/>
        <v>80</v>
      </c>
      <c r="Z154" s="168">
        <f t="shared" si="63"/>
        <v>6380</v>
      </c>
      <c r="AA154" s="168">
        <f t="shared" si="64"/>
        <v>240</v>
      </c>
      <c r="AB154" s="168">
        <f t="shared" si="64"/>
        <v>880</v>
      </c>
      <c r="AC154" s="168">
        <f t="shared" si="65"/>
        <v>1120</v>
      </c>
      <c r="AD154" s="169">
        <f t="shared" si="66"/>
        <v>1200</v>
      </c>
      <c r="AE154" s="169">
        <f t="shared" si="66"/>
        <v>1200</v>
      </c>
      <c r="AF154" s="170">
        <f t="shared" si="66"/>
        <v>1200</v>
      </c>
    </row>
    <row r="155" spans="1:32" x14ac:dyDescent="0.3">
      <c r="A155" s="171">
        <v>1558</v>
      </c>
      <c r="B155" s="162" t="s">
        <v>69</v>
      </c>
      <c r="C155" s="179">
        <v>1640</v>
      </c>
      <c r="D155" s="164">
        <v>1640</v>
      </c>
      <c r="E155" s="164">
        <v>80</v>
      </c>
      <c r="F155" s="164">
        <v>80</v>
      </c>
      <c r="G155" s="164">
        <v>80</v>
      </c>
      <c r="H155" s="164">
        <v>80</v>
      </c>
      <c r="I155" s="164">
        <v>80</v>
      </c>
      <c r="J155" s="164">
        <v>80</v>
      </c>
      <c r="K155" s="156"/>
      <c r="L155" s="165">
        <v>76</v>
      </c>
      <c r="M155" s="165">
        <v>1117</v>
      </c>
      <c r="N155" s="165">
        <v>163</v>
      </c>
      <c r="O155" s="165">
        <f t="shared" si="60"/>
        <v>1356</v>
      </c>
      <c r="P155" s="166">
        <v>449</v>
      </c>
      <c r="Q155" s="166">
        <v>1421</v>
      </c>
      <c r="R155" s="167">
        <f t="shared" si="61"/>
        <v>1870</v>
      </c>
      <c r="S155" s="167">
        <v>1941</v>
      </c>
      <c r="T155" s="167">
        <v>2045</v>
      </c>
      <c r="U155" s="167">
        <v>2008</v>
      </c>
      <c r="V155" s="156"/>
      <c r="W155" s="168">
        <f t="shared" si="62"/>
        <v>124640</v>
      </c>
      <c r="X155" s="168">
        <f t="shared" si="62"/>
        <v>1831880</v>
      </c>
      <c r="Y155" s="168">
        <f t="shared" si="62"/>
        <v>13040</v>
      </c>
      <c r="Z155" s="168">
        <f t="shared" si="63"/>
        <v>1969560</v>
      </c>
      <c r="AA155" s="168">
        <f t="shared" si="64"/>
        <v>35920</v>
      </c>
      <c r="AB155" s="168">
        <f t="shared" si="64"/>
        <v>113680</v>
      </c>
      <c r="AC155" s="168">
        <f t="shared" si="65"/>
        <v>149600</v>
      </c>
      <c r="AD155" s="169">
        <f t="shared" si="66"/>
        <v>155280</v>
      </c>
      <c r="AE155" s="169">
        <f t="shared" si="66"/>
        <v>163600</v>
      </c>
      <c r="AF155" s="170">
        <f t="shared" si="66"/>
        <v>160640</v>
      </c>
    </row>
    <row r="156" spans="1:32" x14ac:dyDescent="0.3">
      <c r="A156" s="239" t="s">
        <v>61</v>
      </c>
      <c r="B156" s="174"/>
      <c r="C156" s="179"/>
      <c r="D156" s="179"/>
      <c r="E156" s="179"/>
      <c r="F156" s="179"/>
      <c r="G156" s="179"/>
      <c r="H156" s="179"/>
      <c r="I156" s="179"/>
      <c r="J156" s="179"/>
      <c r="K156" s="156"/>
      <c r="L156" s="177"/>
      <c r="M156" s="177"/>
      <c r="N156" s="177"/>
      <c r="O156" s="177"/>
      <c r="P156" s="166"/>
      <c r="Q156" s="166"/>
      <c r="R156" s="202"/>
      <c r="S156" s="167"/>
      <c r="T156" s="167"/>
      <c r="U156" s="167"/>
      <c r="V156" s="156"/>
      <c r="W156" s="203">
        <f t="shared" ref="W156:AF156" si="67">SUM(W148:W155)</f>
        <v>36877950</v>
      </c>
      <c r="X156" s="203">
        <f t="shared" si="67"/>
        <v>551970870</v>
      </c>
      <c r="Y156" s="203">
        <f t="shared" si="67"/>
        <v>38046640</v>
      </c>
      <c r="Z156" s="203">
        <f t="shared" si="67"/>
        <v>626895460</v>
      </c>
      <c r="AA156" s="203">
        <f t="shared" si="67"/>
        <v>105089120</v>
      </c>
      <c r="AB156" s="203">
        <f t="shared" si="67"/>
        <v>332782360</v>
      </c>
      <c r="AC156" s="203">
        <f t="shared" si="67"/>
        <v>437871480</v>
      </c>
      <c r="AD156" s="203">
        <f t="shared" si="67"/>
        <v>450242520</v>
      </c>
      <c r="AE156" s="203">
        <f t="shared" si="67"/>
        <v>457847080</v>
      </c>
      <c r="AF156" s="170">
        <f t="shared" si="67"/>
        <v>433552280</v>
      </c>
    </row>
    <row r="157" spans="1:32" x14ac:dyDescent="0.3">
      <c r="A157" s="240"/>
      <c r="B157" s="174"/>
      <c r="C157" s="179"/>
      <c r="D157" s="179"/>
      <c r="E157" s="179"/>
      <c r="F157" s="179"/>
      <c r="G157" s="179"/>
      <c r="H157" s="179"/>
      <c r="I157" s="179"/>
      <c r="J157" s="179"/>
      <c r="K157" s="156"/>
      <c r="L157" s="177"/>
      <c r="M157" s="177"/>
      <c r="N157" s="177"/>
      <c r="O157" s="177"/>
      <c r="P157" s="166"/>
      <c r="Q157" s="166"/>
      <c r="R157" s="202"/>
      <c r="S157" s="167"/>
      <c r="T157" s="167"/>
      <c r="U157" s="167"/>
      <c r="V157" s="156"/>
      <c r="W157" s="168"/>
      <c r="X157" s="168"/>
      <c r="Y157" s="168"/>
      <c r="Z157" s="168"/>
      <c r="AA157" s="168"/>
      <c r="AB157" s="168"/>
      <c r="AC157" s="168"/>
      <c r="AD157" s="169"/>
      <c r="AE157" s="168"/>
      <c r="AF157" s="170"/>
    </row>
    <row r="158" spans="1:32" x14ac:dyDescent="0.3">
      <c r="A158" s="239" t="s">
        <v>70</v>
      </c>
      <c r="B158" s="174"/>
      <c r="C158" s="179"/>
      <c r="D158" s="179"/>
      <c r="E158" s="179"/>
      <c r="F158" s="179"/>
      <c r="G158" s="179"/>
      <c r="H158" s="179"/>
      <c r="I158" s="179"/>
      <c r="J158" s="179"/>
      <c r="K158" s="156"/>
      <c r="L158" s="177"/>
      <c r="M158" s="177"/>
      <c r="N158" s="177"/>
      <c r="O158" s="177"/>
      <c r="P158" s="166"/>
      <c r="Q158" s="166"/>
      <c r="R158" s="202"/>
      <c r="S158" s="167"/>
      <c r="T158" s="167"/>
      <c r="U158" s="167"/>
      <c r="V158" s="156"/>
      <c r="W158" s="168"/>
      <c r="X158" s="168"/>
      <c r="Y158" s="168"/>
      <c r="Z158" s="168"/>
      <c r="AA158" s="168"/>
      <c r="AB158" s="168"/>
      <c r="AC158" s="168"/>
      <c r="AD158" s="169"/>
      <c r="AE158" s="168"/>
      <c r="AF158" s="170"/>
    </row>
    <row r="159" spans="1:32" x14ac:dyDescent="0.3">
      <c r="A159" s="171">
        <v>2551</v>
      </c>
      <c r="B159" s="162" t="s">
        <v>62</v>
      </c>
      <c r="C159" s="179">
        <v>565</v>
      </c>
      <c r="D159" s="179">
        <v>575</v>
      </c>
      <c r="E159" s="179">
        <v>300</v>
      </c>
      <c r="F159" s="179">
        <v>300</v>
      </c>
      <c r="G159" s="179">
        <v>300</v>
      </c>
      <c r="H159" s="179">
        <v>300</v>
      </c>
      <c r="I159" s="179">
        <v>300</v>
      </c>
      <c r="J159" s="179">
        <v>300</v>
      </c>
      <c r="K159" s="156"/>
      <c r="L159" s="165">
        <v>1004</v>
      </c>
      <c r="M159" s="165">
        <v>14767</v>
      </c>
      <c r="N159" s="165">
        <v>2151</v>
      </c>
      <c r="O159" s="165">
        <f t="shared" ref="O159:O166" si="68">SUM(L159:N159)</f>
        <v>17922</v>
      </c>
      <c r="P159" s="166">
        <v>5643</v>
      </c>
      <c r="Q159" s="166">
        <v>17868</v>
      </c>
      <c r="R159" s="167">
        <f t="shared" ref="R159:R166" si="69">SUM(P159:Q159)</f>
        <v>23511</v>
      </c>
      <c r="S159" s="167">
        <v>25061</v>
      </c>
      <c r="T159" s="167">
        <v>27472</v>
      </c>
      <c r="U159" s="167">
        <v>27597</v>
      </c>
      <c r="V159" s="156"/>
      <c r="W159" s="168">
        <f t="shared" ref="W159:Y166" si="70">L159*C159</f>
        <v>567260</v>
      </c>
      <c r="X159" s="168">
        <f>M159*D159</f>
        <v>8491025</v>
      </c>
      <c r="Y159" s="168">
        <f>N159*E159</f>
        <v>645300</v>
      </c>
      <c r="Z159" s="168">
        <f t="shared" ref="Z159:Z166" si="71">SUM(W159:Y159)</f>
        <v>9703585</v>
      </c>
      <c r="AA159" s="168">
        <f>F159*P159</f>
        <v>1692900</v>
      </c>
      <c r="AB159" s="168">
        <f>G159*Q159</f>
        <v>5360400</v>
      </c>
      <c r="AC159" s="168">
        <f>SUM(AA159:AB159)</f>
        <v>7053300</v>
      </c>
      <c r="AD159" s="169">
        <f>H159*S159</f>
        <v>7518300</v>
      </c>
      <c r="AE159" s="169">
        <f>I159*T159</f>
        <v>8241600</v>
      </c>
      <c r="AF159" s="170">
        <f>J159*U159</f>
        <v>8279100</v>
      </c>
    </row>
    <row r="160" spans="1:32" x14ac:dyDescent="0.3">
      <c r="A160" s="171">
        <v>2552</v>
      </c>
      <c r="B160" s="162" t="s">
        <v>63</v>
      </c>
      <c r="C160" s="179">
        <v>1425</v>
      </c>
      <c r="D160" s="179">
        <v>1450</v>
      </c>
      <c r="E160" s="179">
        <v>600</v>
      </c>
      <c r="F160" s="179">
        <v>600</v>
      </c>
      <c r="G160" s="179">
        <v>600</v>
      </c>
      <c r="H160" s="179">
        <v>600</v>
      </c>
      <c r="I160" s="179">
        <v>600</v>
      </c>
      <c r="J160" s="179">
        <v>600</v>
      </c>
      <c r="K160" s="156"/>
      <c r="L160" s="165">
        <v>673</v>
      </c>
      <c r="M160" s="165">
        <v>9904</v>
      </c>
      <c r="N160" s="165">
        <v>1442</v>
      </c>
      <c r="O160" s="165">
        <f t="shared" si="68"/>
        <v>12019</v>
      </c>
      <c r="P160" s="166">
        <v>3511</v>
      </c>
      <c r="Q160" s="166">
        <v>11117</v>
      </c>
      <c r="R160" s="167">
        <f t="shared" si="69"/>
        <v>14628</v>
      </c>
      <c r="S160" s="167">
        <v>13014</v>
      </c>
      <c r="T160" s="167">
        <v>13085</v>
      </c>
      <c r="U160" s="167">
        <v>13300</v>
      </c>
      <c r="V160" s="156"/>
      <c r="W160" s="168">
        <f t="shared" si="70"/>
        <v>959025</v>
      </c>
      <c r="X160" s="168">
        <f t="shared" si="70"/>
        <v>14360800</v>
      </c>
      <c r="Y160" s="168">
        <f t="shared" si="70"/>
        <v>865200</v>
      </c>
      <c r="Z160" s="168">
        <f t="shared" si="71"/>
        <v>16185025</v>
      </c>
      <c r="AA160" s="168">
        <f t="shared" ref="AA160:AB165" si="72">F160*P160</f>
        <v>2106600</v>
      </c>
      <c r="AB160" s="168">
        <f t="shared" si="72"/>
        <v>6670200</v>
      </c>
      <c r="AC160" s="168">
        <f t="shared" ref="AC160:AC165" si="73">SUM(AA160:AB160)</f>
        <v>8776800</v>
      </c>
      <c r="AD160" s="169">
        <f t="shared" ref="AD160:AF166" si="74">H160*S160</f>
        <v>7808400</v>
      </c>
      <c r="AE160" s="169">
        <f t="shared" si="74"/>
        <v>7851000</v>
      </c>
      <c r="AF160" s="170">
        <f t="shared" si="74"/>
        <v>7980000</v>
      </c>
    </row>
    <row r="161" spans="1:32" x14ac:dyDescent="0.3">
      <c r="A161" s="171">
        <v>2553</v>
      </c>
      <c r="B161" s="162" t="s">
        <v>71</v>
      </c>
      <c r="C161" s="179">
        <v>2365</v>
      </c>
      <c r="D161" s="179">
        <v>2405</v>
      </c>
      <c r="E161" s="179">
        <v>1200</v>
      </c>
      <c r="F161" s="179">
        <v>1200</v>
      </c>
      <c r="G161" s="179">
        <v>1200</v>
      </c>
      <c r="H161" s="179">
        <v>1200</v>
      </c>
      <c r="I161" s="179">
        <v>1200</v>
      </c>
      <c r="J161" s="179">
        <v>1200</v>
      </c>
      <c r="K161" s="156"/>
      <c r="L161" s="165">
        <v>446</v>
      </c>
      <c r="M161" s="165">
        <v>6562</v>
      </c>
      <c r="N161" s="165">
        <v>956</v>
      </c>
      <c r="O161" s="165">
        <f t="shared" si="68"/>
        <v>7964</v>
      </c>
      <c r="P161" s="166">
        <v>2296</v>
      </c>
      <c r="Q161" s="166">
        <v>7272</v>
      </c>
      <c r="R161" s="167">
        <f t="shared" si="69"/>
        <v>9568</v>
      </c>
      <c r="S161" s="167">
        <v>9614</v>
      </c>
      <c r="T161" s="167">
        <v>8666</v>
      </c>
      <c r="U161" s="167">
        <v>8015</v>
      </c>
      <c r="V161" s="156"/>
      <c r="W161" s="168">
        <f t="shared" si="70"/>
        <v>1054790</v>
      </c>
      <c r="X161" s="168">
        <f t="shared" si="70"/>
        <v>15781610</v>
      </c>
      <c r="Y161" s="168">
        <f t="shared" si="70"/>
        <v>1147200</v>
      </c>
      <c r="Z161" s="168">
        <f t="shared" si="71"/>
        <v>17983600</v>
      </c>
      <c r="AA161" s="168">
        <f t="shared" si="72"/>
        <v>2755200</v>
      </c>
      <c r="AB161" s="168">
        <f t="shared" si="72"/>
        <v>8726400</v>
      </c>
      <c r="AC161" s="168">
        <f t="shared" si="73"/>
        <v>11481600</v>
      </c>
      <c r="AD161" s="169">
        <f t="shared" si="74"/>
        <v>11536800</v>
      </c>
      <c r="AE161" s="169">
        <f t="shared" si="74"/>
        <v>10399200</v>
      </c>
      <c r="AF161" s="170">
        <f t="shared" si="74"/>
        <v>9618000</v>
      </c>
    </row>
    <row r="162" spans="1:32" x14ac:dyDescent="0.3">
      <c r="A162" s="171">
        <v>2554</v>
      </c>
      <c r="B162" s="162" t="s">
        <v>65</v>
      </c>
      <c r="C162" s="179">
        <v>75</v>
      </c>
      <c r="D162" s="179">
        <v>75</v>
      </c>
      <c r="E162" s="179">
        <v>80</v>
      </c>
      <c r="F162" s="164">
        <v>80</v>
      </c>
      <c r="G162" s="164">
        <v>80</v>
      </c>
      <c r="H162" s="164">
        <v>80</v>
      </c>
      <c r="I162" s="164">
        <v>80</v>
      </c>
      <c r="J162" s="164">
        <v>80</v>
      </c>
      <c r="K162" s="156"/>
      <c r="L162" s="165">
        <v>105</v>
      </c>
      <c r="M162" s="165">
        <v>1551</v>
      </c>
      <c r="N162" s="165">
        <v>226</v>
      </c>
      <c r="O162" s="165">
        <f t="shared" si="68"/>
        <v>1882</v>
      </c>
      <c r="P162" s="166">
        <v>592</v>
      </c>
      <c r="Q162" s="166">
        <v>1876</v>
      </c>
      <c r="R162" s="167">
        <f t="shared" si="69"/>
        <v>2468</v>
      </c>
      <c r="S162" s="167">
        <v>2631</v>
      </c>
      <c r="T162" s="167">
        <v>2884</v>
      </c>
      <c r="U162" s="167">
        <v>2897</v>
      </c>
      <c r="V162" s="156"/>
      <c r="W162" s="168">
        <f t="shared" si="70"/>
        <v>7875</v>
      </c>
      <c r="X162" s="168">
        <f t="shared" si="70"/>
        <v>116325</v>
      </c>
      <c r="Y162" s="168">
        <f t="shared" si="70"/>
        <v>18080</v>
      </c>
      <c r="Z162" s="168">
        <f t="shared" si="71"/>
        <v>142280</v>
      </c>
      <c r="AA162" s="168">
        <f t="shared" si="72"/>
        <v>47360</v>
      </c>
      <c r="AB162" s="168">
        <f t="shared" si="72"/>
        <v>150080</v>
      </c>
      <c r="AC162" s="168">
        <f t="shared" si="73"/>
        <v>197440</v>
      </c>
      <c r="AD162" s="169">
        <f t="shared" si="74"/>
        <v>210480</v>
      </c>
      <c r="AE162" s="169">
        <f t="shared" si="74"/>
        <v>230720</v>
      </c>
      <c r="AF162" s="170">
        <f t="shared" si="74"/>
        <v>231760</v>
      </c>
    </row>
    <row r="163" spans="1:32" x14ac:dyDescent="0.3">
      <c r="A163" s="171">
        <v>2555</v>
      </c>
      <c r="B163" s="162" t="s">
        <v>66</v>
      </c>
      <c r="C163" s="179">
        <v>75</v>
      </c>
      <c r="D163" s="179">
        <v>75</v>
      </c>
      <c r="E163" s="179">
        <v>80</v>
      </c>
      <c r="F163" s="164">
        <v>80</v>
      </c>
      <c r="G163" s="164">
        <v>80</v>
      </c>
      <c r="H163" s="164">
        <v>80</v>
      </c>
      <c r="I163" s="164">
        <v>80</v>
      </c>
      <c r="J163" s="164">
        <v>80</v>
      </c>
      <c r="K163" s="156"/>
      <c r="L163" s="165">
        <v>74</v>
      </c>
      <c r="M163" s="165">
        <v>1090</v>
      </c>
      <c r="N163" s="165">
        <v>159</v>
      </c>
      <c r="O163" s="165">
        <f t="shared" si="68"/>
        <v>1323</v>
      </c>
      <c r="P163" s="166">
        <v>387</v>
      </c>
      <c r="Q163" s="166">
        <v>1224</v>
      </c>
      <c r="R163" s="167">
        <f t="shared" si="69"/>
        <v>1611</v>
      </c>
      <c r="S163" s="167">
        <v>1433</v>
      </c>
      <c r="T163" s="167">
        <v>1441</v>
      </c>
      <c r="U163" s="167">
        <v>1464</v>
      </c>
      <c r="V163" s="156"/>
      <c r="W163" s="168">
        <f t="shared" si="70"/>
        <v>5550</v>
      </c>
      <c r="X163" s="168">
        <f t="shared" si="70"/>
        <v>81750</v>
      </c>
      <c r="Y163" s="168">
        <f t="shared" si="70"/>
        <v>12720</v>
      </c>
      <c r="Z163" s="168">
        <f t="shared" si="71"/>
        <v>100020</v>
      </c>
      <c r="AA163" s="168">
        <f t="shared" si="72"/>
        <v>30960</v>
      </c>
      <c r="AB163" s="168">
        <f t="shared" si="72"/>
        <v>97920</v>
      </c>
      <c r="AC163" s="168">
        <f t="shared" si="73"/>
        <v>128880</v>
      </c>
      <c r="AD163" s="169">
        <f t="shared" si="74"/>
        <v>114640</v>
      </c>
      <c r="AE163" s="169">
        <f t="shared" si="74"/>
        <v>115280</v>
      </c>
      <c r="AF163" s="170">
        <f t="shared" si="74"/>
        <v>117120</v>
      </c>
    </row>
    <row r="164" spans="1:32" x14ac:dyDescent="0.3">
      <c r="A164" s="171">
        <v>2556</v>
      </c>
      <c r="B164" s="162" t="s">
        <v>67</v>
      </c>
      <c r="C164" s="179">
        <v>75</v>
      </c>
      <c r="D164" s="179">
        <v>75</v>
      </c>
      <c r="E164" s="179">
        <v>80</v>
      </c>
      <c r="F164" s="164">
        <v>80</v>
      </c>
      <c r="G164" s="164">
        <v>80</v>
      </c>
      <c r="H164" s="164">
        <v>80</v>
      </c>
      <c r="I164" s="164">
        <v>80</v>
      </c>
      <c r="J164" s="164">
        <v>80</v>
      </c>
      <c r="K164" s="156"/>
      <c r="L164" s="165">
        <v>49</v>
      </c>
      <c r="M164" s="165">
        <v>728</v>
      </c>
      <c r="N164" s="165">
        <v>106</v>
      </c>
      <c r="O164" s="165">
        <f t="shared" si="68"/>
        <v>883</v>
      </c>
      <c r="P164" s="166">
        <v>255</v>
      </c>
      <c r="Q164" s="166">
        <v>806</v>
      </c>
      <c r="R164" s="167">
        <f t="shared" si="69"/>
        <v>1061</v>
      </c>
      <c r="S164" s="167">
        <v>1066</v>
      </c>
      <c r="T164" s="167">
        <v>961</v>
      </c>
      <c r="U164" s="167">
        <v>889</v>
      </c>
      <c r="V164" s="156"/>
      <c r="W164" s="168">
        <f t="shared" si="70"/>
        <v>3675</v>
      </c>
      <c r="X164" s="168">
        <f t="shared" si="70"/>
        <v>54600</v>
      </c>
      <c r="Y164" s="168">
        <f t="shared" si="70"/>
        <v>8480</v>
      </c>
      <c r="Z164" s="168">
        <f t="shared" si="71"/>
        <v>66755</v>
      </c>
      <c r="AA164" s="168">
        <f t="shared" si="72"/>
        <v>20400</v>
      </c>
      <c r="AB164" s="168">
        <f t="shared" si="72"/>
        <v>64480</v>
      </c>
      <c r="AC164" s="168">
        <f t="shared" si="73"/>
        <v>84880</v>
      </c>
      <c r="AD164" s="169">
        <f t="shared" si="74"/>
        <v>85280</v>
      </c>
      <c r="AE164" s="169">
        <f t="shared" si="74"/>
        <v>76880</v>
      </c>
      <c r="AF164" s="170">
        <f t="shared" si="74"/>
        <v>71120</v>
      </c>
    </row>
    <row r="165" spans="1:32" x14ac:dyDescent="0.3">
      <c r="A165" s="171">
        <v>2557</v>
      </c>
      <c r="B165" s="162" t="s">
        <v>68</v>
      </c>
      <c r="C165" s="179"/>
      <c r="D165" s="179"/>
      <c r="E165" s="179">
        <v>40</v>
      </c>
      <c r="F165" s="164">
        <v>40</v>
      </c>
      <c r="G165" s="164">
        <v>40</v>
      </c>
      <c r="H165" s="164">
        <v>40</v>
      </c>
      <c r="I165" s="164">
        <v>40</v>
      </c>
      <c r="J165" s="164">
        <v>40</v>
      </c>
      <c r="K165" s="156"/>
      <c r="L165" s="165">
        <v>0</v>
      </c>
      <c r="M165" s="165">
        <v>1</v>
      </c>
      <c r="N165" s="165">
        <v>0</v>
      </c>
      <c r="O165" s="165">
        <f t="shared" si="68"/>
        <v>1</v>
      </c>
      <c r="P165" s="166">
        <v>0</v>
      </c>
      <c r="Q165" s="167">
        <v>1</v>
      </c>
      <c r="R165" s="167">
        <f t="shared" si="69"/>
        <v>1</v>
      </c>
      <c r="S165" s="167">
        <v>1</v>
      </c>
      <c r="T165" s="167">
        <v>1</v>
      </c>
      <c r="U165" s="167">
        <v>1</v>
      </c>
      <c r="V165" s="156"/>
      <c r="W165" s="168">
        <f t="shared" si="70"/>
        <v>0</v>
      </c>
      <c r="X165" s="168">
        <f t="shared" si="70"/>
        <v>0</v>
      </c>
      <c r="Y165" s="168">
        <f t="shared" si="70"/>
        <v>0</v>
      </c>
      <c r="Z165" s="168">
        <f t="shared" si="71"/>
        <v>0</v>
      </c>
      <c r="AA165" s="168">
        <f t="shared" si="72"/>
        <v>0</v>
      </c>
      <c r="AB165" s="168">
        <f t="shared" si="72"/>
        <v>40</v>
      </c>
      <c r="AC165" s="168">
        <f t="shared" si="73"/>
        <v>40</v>
      </c>
      <c r="AD165" s="169">
        <f t="shared" si="74"/>
        <v>40</v>
      </c>
      <c r="AE165" s="169">
        <f t="shared" si="74"/>
        <v>40</v>
      </c>
      <c r="AF165" s="170">
        <f t="shared" si="74"/>
        <v>40</v>
      </c>
    </row>
    <row r="166" spans="1:32" x14ac:dyDescent="0.3">
      <c r="A166" s="171">
        <v>2558</v>
      </c>
      <c r="B166" s="162" t="s">
        <v>69</v>
      </c>
      <c r="C166" s="179"/>
      <c r="D166" s="179"/>
      <c r="E166" s="179">
        <v>40</v>
      </c>
      <c r="F166" s="164">
        <v>40</v>
      </c>
      <c r="G166" s="164">
        <v>40</v>
      </c>
      <c r="H166" s="164">
        <v>40</v>
      </c>
      <c r="I166" s="164">
        <v>40</v>
      </c>
      <c r="J166" s="164">
        <v>40</v>
      </c>
      <c r="K166" s="156"/>
      <c r="L166" s="165">
        <v>8</v>
      </c>
      <c r="M166" s="165">
        <v>110</v>
      </c>
      <c r="N166" s="165">
        <v>16</v>
      </c>
      <c r="O166" s="165">
        <f t="shared" si="68"/>
        <v>134</v>
      </c>
      <c r="P166" s="166">
        <v>41</v>
      </c>
      <c r="Q166" s="166">
        <v>128</v>
      </c>
      <c r="R166" s="167">
        <f t="shared" si="69"/>
        <v>169</v>
      </c>
      <c r="S166" s="167">
        <v>169</v>
      </c>
      <c r="T166" s="167">
        <v>175</v>
      </c>
      <c r="U166" s="167">
        <v>173</v>
      </c>
      <c r="V166" s="156"/>
      <c r="W166" s="168">
        <f t="shared" si="70"/>
        <v>0</v>
      </c>
      <c r="X166" s="168">
        <f>M166*D166</f>
        <v>0</v>
      </c>
      <c r="Y166" s="168">
        <f>N166*E166</f>
        <v>640</v>
      </c>
      <c r="Z166" s="168">
        <f t="shared" si="71"/>
        <v>640</v>
      </c>
      <c r="AA166" s="168">
        <f>F166*P166</f>
        <v>1640</v>
      </c>
      <c r="AB166" s="168">
        <f>G166*Q166</f>
        <v>5120</v>
      </c>
      <c r="AC166" s="168">
        <f>SUM(AA166:AB166)</f>
        <v>6760</v>
      </c>
      <c r="AD166" s="169">
        <f t="shared" si="74"/>
        <v>6760</v>
      </c>
      <c r="AE166" s="169">
        <f t="shared" si="74"/>
        <v>7000</v>
      </c>
      <c r="AF166" s="170">
        <f t="shared" si="74"/>
        <v>6920</v>
      </c>
    </row>
    <row r="167" spans="1:32" x14ac:dyDescent="0.3">
      <c r="A167" s="239" t="s">
        <v>70</v>
      </c>
      <c r="B167" s="174"/>
      <c r="C167" s="179"/>
      <c r="D167" s="179"/>
      <c r="E167" s="179"/>
      <c r="F167" s="179"/>
      <c r="G167" s="179"/>
      <c r="H167" s="179"/>
      <c r="I167" s="179"/>
      <c r="J167" s="179"/>
      <c r="K167" s="156"/>
      <c r="L167" s="165"/>
      <c r="M167" s="165"/>
      <c r="N167" s="165"/>
      <c r="O167" s="165"/>
      <c r="P167" s="166"/>
      <c r="Q167" s="166"/>
      <c r="R167" s="241"/>
      <c r="S167" s="242"/>
      <c r="T167" s="242"/>
      <c r="U167" s="242"/>
      <c r="V167" s="156"/>
      <c r="W167" s="203">
        <f t="shared" ref="W167:AF167" si="75">SUM(W159:W166)</f>
        <v>2598175</v>
      </c>
      <c r="X167" s="203">
        <f t="shared" si="75"/>
        <v>38886110</v>
      </c>
      <c r="Y167" s="203">
        <f t="shared" si="75"/>
        <v>2697620</v>
      </c>
      <c r="Z167" s="203">
        <f t="shared" si="75"/>
        <v>44181905</v>
      </c>
      <c r="AA167" s="203">
        <f t="shared" si="75"/>
        <v>6655060</v>
      </c>
      <c r="AB167" s="203">
        <f t="shared" si="75"/>
        <v>21074640</v>
      </c>
      <c r="AC167" s="203">
        <f t="shared" si="75"/>
        <v>27729700</v>
      </c>
      <c r="AD167" s="203">
        <f t="shared" si="75"/>
        <v>27280700</v>
      </c>
      <c r="AE167" s="203">
        <f t="shared" si="75"/>
        <v>26921720</v>
      </c>
      <c r="AF167" s="170">
        <f t="shared" si="75"/>
        <v>26304060</v>
      </c>
    </row>
    <row r="168" spans="1:32" x14ac:dyDescent="0.3">
      <c r="A168" s="239"/>
      <c r="B168" s="174"/>
      <c r="C168" s="179"/>
      <c r="D168" s="179"/>
      <c r="E168" s="179"/>
      <c r="F168" s="179"/>
      <c r="G168" s="179"/>
      <c r="H168" s="179"/>
      <c r="I168" s="179"/>
      <c r="J168" s="179"/>
      <c r="K168" s="156"/>
      <c r="L168" s="165"/>
      <c r="M168" s="165"/>
      <c r="N168" s="165"/>
      <c r="O168" s="165"/>
      <c r="P168" s="166"/>
      <c r="Q168" s="166"/>
      <c r="R168" s="241"/>
      <c r="S168" s="242"/>
      <c r="T168" s="242"/>
      <c r="U168" s="242"/>
      <c r="V168" s="156"/>
      <c r="W168" s="168"/>
      <c r="X168" s="168"/>
      <c r="Y168" s="168"/>
      <c r="Z168" s="168"/>
      <c r="AA168" s="168"/>
      <c r="AB168" s="168"/>
      <c r="AC168" s="168"/>
      <c r="AD168" s="169"/>
      <c r="AE168" s="168"/>
      <c r="AF168" s="170"/>
    </row>
    <row r="169" spans="1:32" x14ac:dyDescent="0.3">
      <c r="A169" s="239" t="s">
        <v>2</v>
      </c>
      <c r="B169" s="174"/>
      <c r="C169" s="179"/>
      <c r="D169" s="179"/>
      <c r="E169" s="179"/>
      <c r="F169" s="179"/>
      <c r="G169" s="179"/>
      <c r="H169" s="179"/>
      <c r="I169" s="179"/>
      <c r="J169" s="179"/>
      <c r="K169" s="156"/>
      <c r="L169" s="165"/>
      <c r="M169" s="165"/>
      <c r="N169" s="165"/>
      <c r="O169" s="165"/>
      <c r="P169" s="166"/>
      <c r="Q169" s="166"/>
      <c r="R169" s="202"/>
      <c r="S169" s="167"/>
      <c r="T169" s="167"/>
      <c r="U169" s="167"/>
      <c r="V169" s="156"/>
      <c r="W169" s="168"/>
      <c r="X169" s="168"/>
      <c r="Y169" s="168"/>
      <c r="Z169" s="168"/>
      <c r="AA169" s="168"/>
      <c r="AB169" s="168"/>
      <c r="AC169" s="168"/>
      <c r="AD169" s="169"/>
      <c r="AE169" s="168"/>
      <c r="AF169" s="170"/>
    </row>
    <row r="170" spans="1:32" x14ac:dyDescent="0.3">
      <c r="A170" s="171">
        <v>3551</v>
      </c>
      <c r="B170" s="162" t="s">
        <v>62</v>
      </c>
      <c r="C170" s="179"/>
      <c r="D170" s="179"/>
      <c r="E170" s="179">
        <v>150</v>
      </c>
      <c r="F170" s="179">
        <v>150</v>
      </c>
      <c r="G170" s="179">
        <v>150</v>
      </c>
      <c r="H170" s="179">
        <v>150</v>
      </c>
      <c r="I170" s="179">
        <v>150</v>
      </c>
      <c r="J170" s="179">
        <v>150</v>
      </c>
      <c r="K170" s="156"/>
      <c r="L170" s="165"/>
      <c r="M170" s="165"/>
      <c r="N170" s="165">
        <v>8052</v>
      </c>
      <c r="O170" s="165">
        <f t="shared" ref="O170:O177" si="76">SUM(L170:N170)</f>
        <v>8052</v>
      </c>
      <c r="P170" s="166">
        <v>2535</v>
      </c>
      <c r="Q170" s="166">
        <v>8028</v>
      </c>
      <c r="R170" s="167">
        <f t="shared" ref="R170:R179" si="77">SUM(P170:Q170)</f>
        <v>10563</v>
      </c>
      <c r="S170" s="166">
        <v>11259</v>
      </c>
      <c r="T170" s="166">
        <v>12342</v>
      </c>
      <c r="U170" s="166">
        <v>12399</v>
      </c>
      <c r="V170" s="156"/>
      <c r="W170" s="168">
        <f t="shared" ref="W170:Y177" si="78">L170*C170</f>
        <v>0</v>
      </c>
      <c r="X170" s="168">
        <f t="shared" si="78"/>
        <v>0</v>
      </c>
      <c r="Y170" s="168">
        <f t="shared" si="78"/>
        <v>1207800</v>
      </c>
      <c r="Z170" s="168">
        <f t="shared" ref="Z170:Z177" si="79">SUM(W170:Y170)</f>
        <v>1207800</v>
      </c>
      <c r="AA170" s="168">
        <f>F170*P170</f>
        <v>380250</v>
      </c>
      <c r="AB170" s="168">
        <f>G170*Q170</f>
        <v>1204200</v>
      </c>
      <c r="AC170" s="168">
        <f>SUM(AA170:AB170)</f>
        <v>1584450</v>
      </c>
      <c r="AD170" s="169">
        <f>H170*S170</f>
        <v>1688850</v>
      </c>
      <c r="AE170" s="169">
        <f>I170*T170</f>
        <v>1851300</v>
      </c>
      <c r="AF170" s="170">
        <f>J170*U170</f>
        <v>1859850</v>
      </c>
    </row>
    <row r="171" spans="1:32" x14ac:dyDescent="0.3">
      <c r="A171" s="171">
        <v>3552</v>
      </c>
      <c r="B171" s="162" t="s">
        <v>63</v>
      </c>
      <c r="C171" s="179"/>
      <c r="D171" s="179"/>
      <c r="E171" s="179">
        <v>300</v>
      </c>
      <c r="F171" s="179">
        <v>300</v>
      </c>
      <c r="G171" s="179">
        <v>300</v>
      </c>
      <c r="H171" s="179">
        <v>300</v>
      </c>
      <c r="I171" s="179">
        <v>300</v>
      </c>
      <c r="J171" s="179">
        <v>300</v>
      </c>
      <c r="K171" s="156"/>
      <c r="L171" s="165"/>
      <c r="M171" s="165"/>
      <c r="N171" s="165">
        <v>5400</v>
      </c>
      <c r="O171" s="165">
        <f t="shared" si="76"/>
        <v>5400</v>
      </c>
      <c r="P171" s="166">
        <v>1577</v>
      </c>
      <c r="Q171" s="166">
        <v>4995</v>
      </c>
      <c r="R171" s="167">
        <f t="shared" si="77"/>
        <v>6572</v>
      </c>
      <c r="S171" s="166">
        <v>5847</v>
      </c>
      <c r="T171" s="166">
        <v>5879</v>
      </c>
      <c r="U171" s="166">
        <v>5976</v>
      </c>
      <c r="V171" s="156"/>
      <c r="W171" s="168">
        <f t="shared" si="78"/>
        <v>0</v>
      </c>
      <c r="X171" s="168">
        <f t="shared" si="78"/>
        <v>0</v>
      </c>
      <c r="Y171" s="168">
        <f t="shared" si="78"/>
        <v>1620000</v>
      </c>
      <c r="Z171" s="168">
        <f t="shared" si="79"/>
        <v>1620000</v>
      </c>
      <c r="AA171" s="168">
        <f t="shared" ref="AA171:AB177" si="80">F171*P171</f>
        <v>473100</v>
      </c>
      <c r="AB171" s="168">
        <f t="shared" si="80"/>
        <v>1498500</v>
      </c>
      <c r="AC171" s="168">
        <f t="shared" ref="AC171:AC177" si="81">SUM(AA171:AB171)</f>
        <v>1971600</v>
      </c>
      <c r="AD171" s="169">
        <f t="shared" ref="AD171:AF177" si="82">H171*S171</f>
        <v>1754100</v>
      </c>
      <c r="AE171" s="169">
        <f t="shared" si="82"/>
        <v>1763700</v>
      </c>
      <c r="AF171" s="170">
        <f t="shared" si="82"/>
        <v>1792800</v>
      </c>
    </row>
    <row r="172" spans="1:32" x14ac:dyDescent="0.3">
      <c r="A172" s="171">
        <v>3553</v>
      </c>
      <c r="B172" s="162" t="s">
        <v>71</v>
      </c>
      <c r="C172" s="179"/>
      <c r="D172" s="179"/>
      <c r="E172" s="179">
        <v>600</v>
      </c>
      <c r="F172" s="179">
        <v>600</v>
      </c>
      <c r="G172" s="179">
        <v>600</v>
      </c>
      <c r="H172" s="179">
        <v>600</v>
      </c>
      <c r="I172" s="179">
        <v>600</v>
      </c>
      <c r="J172" s="179">
        <v>600</v>
      </c>
      <c r="K172" s="156"/>
      <c r="L172" s="165"/>
      <c r="M172" s="165"/>
      <c r="N172" s="165">
        <v>3578</v>
      </c>
      <c r="O172" s="165">
        <f t="shared" si="76"/>
        <v>3578</v>
      </c>
      <c r="P172" s="166">
        <v>1032</v>
      </c>
      <c r="Q172" s="166">
        <v>3266</v>
      </c>
      <c r="R172" s="167">
        <f t="shared" si="77"/>
        <v>4298</v>
      </c>
      <c r="S172" s="166">
        <v>4319</v>
      </c>
      <c r="T172" s="166">
        <v>3894</v>
      </c>
      <c r="U172" s="166">
        <v>3601</v>
      </c>
      <c r="V172" s="156"/>
      <c r="W172" s="168">
        <f t="shared" si="78"/>
        <v>0</v>
      </c>
      <c r="X172" s="168">
        <f t="shared" si="78"/>
        <v>0</v>
      </c>
      <c r="Y172" s="168">
        <f t="shared" si="78"/>
        <v>2146800</v>
      </c>
      <c r="Z172" s="168">
        <f t="shared" si="79"/>
        <v>2146800</v>
      </c>
      <c r="AA172" s="168">
        <f t="shared" si="80"/>
        <v>619200</v>
      </c>
      <c r="AB172" s="168">
        <f t="shared" si="80"/>
        <v>1959600</v>
      </c>
      <c r="AC172" s="168">
        <f t="shared" si="81"/>
        <v>2578800</v>
      </c>
      <c r="AD172" s="169">
        <f t="shared" si="82"/>
        <v>2591400</v>
      </c>
      <c r="AE172" s="169">
        <f t="shared" si="82"/>
        <v>2336400</v>
      </c>
      <c r="AF172" s="170">
        <f t="shared" si="82"/>
        <v>2160600</v>
      </c>
    </row>
    <row r="173" spans="1:32" x14ac:dyDescent="0.3">
      <c r="A173" s="171">
        <v>3554</v>
      </c>
      <c r="B173" s="162" t="s">
        <v>65</v>
      </c>
      <c r="C173" s="179"/>
      <c r="D173" s="179"/>
      <c r="E173" s="179">
        <v>40</v>
      </c>
      <c r="F173" s="164">
        <v>40</v>
      </c>
      <c r="G173" s="164">
        <v>40</v>
      </c>
      <c r="H173" s="164">
        <v>40</v>
      </c>
      <c r="I173" s="164">
        <v>40</v>
      </c>
      <c r="J173" s="164">
        <v>40</v>
      </c>
      <c r="K173" s="156"/>
      <c r="L173" s="165"/>
      <c r="M173" s="165"/>
      <c r="N173" s="165">
        <v>845</v>
      </c>
      <c r="O173" s="165">
        <f t="shared" si="76"/>
        <v>845</v>
      </c>
      <c r="P173" s="166">
        <v>266</v>
      </c>
      <c r="Q173" s="166">
        <v>843</v>
      </c>
      <c r="R173" s="167">
        <f t="shared" si="77"/>
        <v>1109</v>
      </c>
      <c r="S173" s="166">
        <v>1182</v>
      </c>
      <c r="T173" s="166">
        <v>1296</v>
      </c>
      <c r="U173" s="166">
        <v>1302</v>
      </c>
      <c r="V173" s="156"/>
      <c r="W173" s="168">
        <f t="shared" si="78"/>
        <v>0</v>
      </c>
      <c r="X173" s="168">
        <f t="shared" si="78"/>
        <v>0</v>
      </c>
      <c r="Y173" s="168">
        <f t="shared" si="78"/>
        <v>33800</v>
      </c>
      <c r="Z173" s="168">
        <f t="shared" si="79"/>
        <v>33800</v>
      </c>
      <c r="AA173" s="168">
        <f t="shared" si="80"/>
        <v>10640</v>
      </c>
      <c r="AB173" s="168">
        <f t="shared" si="80"/>
        <v>33720</v>
      </c>
      <c r="AC173" s="168">
        <f t="shared" si="81"/>
        <v>44360</v>
      </c>
      <c r="AD173" s="169">
        <f t="shared" si="82"/>
        <v>47280</v>
      </c>
      <c r="AE173" s="169">
        <f t="shared" si="82"/>
        <v>51840</v>
      </c>
      <c r="AF173" s="170">
        <f t="shared" si="82"/>
        <v>52080</v>
      </c>
    </row>
    <row r="174" spans="1:32" x14ac:dyDescent="0.3">
      <c r="A174" s="171">
        <v>3555</v>
      </c>
      <c r="B174" s="162" t="s">
        <v>66</v>
      </c>
      <c r="C174" s="179"/>
      <c r="D174" s="179"/>
      <c r="E174" s="179">
        <v>40</v>
      </c>
      <c r="F174" s="164">
        <v>40</v>
      </c>
      <c r="G174" s="164">
        <v>40</v>
      </c>
      <c r="H174" s="164">
        <v>40</v>
      </c>
      <c r="I174" s="164">
        <v>40</v>
      </c>
      <c r="J174" s="164">
        <v>40</v>
      </c>
      <c r="K174" s="156"/>
      <c r="L174" s="165"/>
      <c r="M174" s="165"/>
      <c r="N174" s="165">
        <v>595</v>
      </c>
      <c r="O174" s="165">
        <f t="shared" si="76"/>
        <v>595</v>
      </c>
      <c r="P174" s="166">
        <v>174</v>
      </c>
      <c r="Q174" s="166">
        <v>550</v>
      </c>
      <c r="R174" s="167">
        <f t="shared" si="77"/>
        <v>724</v>
      </c>
      <c r="S174" s="166">
        <v>644</v>
      </c>
      <c r="T174" s="166">
        <v>647</v>
      </c>
      <c r="U174" s="166">
        <v>658</v>
      </c>
      <c r="V174" s="156"/>
      <c r="W174" s="168">
        <f t="shared" si="78"/>
        <v>0</v>
      </c>
      <c r="X174" s="168">
        <f t="shared" si="78"/>
        <v>0</v>
      </c>
      <c r="Y174" s="168">
        <f t="shared" si="78"/>
        <v>23800</v>
      </c>
      <c r="Z174" s="168">
        <f t="shared" si="79"/>
        <v>23800</v>
      </c>
      <c r="AA174" s="168">
        <f t="shared" si="80"/>
        <v>6960</v>
      </c>
      <c r="AB174" s="168">
        <f t="shared" si="80"/>
        <v>22000</v>
      </c>
      <c r="AC174" s="168">
        <f t="shared" si="81"/>
        <v>28960</v>
      </c>
      <c r="AD174" s="169">
        <f t="shared" si="82"/>
        <v>25760</v>
      </c>
      <c r="AE174" s="169">
        <f t="shared" si="82"/>
        <v>25880</v>
      </c>
      <c r="AF174" s="170">
        <f t="shared" si="82"/>
        <v>26320</v>
      </c>
    </row>
    <row r="175" spans="1:32" x14ac:dyDescent="0.3">
      <c r="A175" s="171">
        <v>3556</v>
      </c>
      <c r="B175" s="162" t="s">
        <v>67</v>
      </c>
      <c r="C175" s="179"/>
      <c r="D175" s="179"/>
      <c r="E175" s="179">
        <v>40</v>
      </c>
      <c r="F175" s="164">
        <v>40</v>
      </c>
      <c r="G175" s="164">
        <v>40</v>
      </c>
      <c r="H175" s="164">
        <v>40</v>
      </c>
      <c r="I175" s="164">
        <v>40</v>
      </c>
      <c r="J175" s="164">
        <v>40</v>
      </c>
      <c r="K175" s="156"/>
      <c r="L175" s="165"/>
      <c r="M175" s="165"/>
      <c r="N175" s="165">
        <v>397</v>
      </c>
      <c r="O175" s="165">
        <f t="shared" si="76"/>
        <v>397</v>
      </c>
      <c r="P175" s="166">
        <v>114</v>
      </c>
      <c r="Q175" s="166">
        <v>363</v>
      </c>
      <c r="R175" s="167">
        <f t="shared" si="77"/>
        <v>477</v>
      </c>
      <c r="S175" s="166">
        <v>479</v>
      </c>
      <c r="T175" s="166">
        <v>432</v>
      </c>
      <c r="U175" s="166">
        <v>399</v>
      </c>
      <c r="V175" s="156"/>
      <c r="W175" s="168">
        <f t="shared" si="78"/>
        <v>0</v>
      </c>
      <c r="X175" s="168">
        <f t="shared" si="78"/>
        <v>0</v>
      </c>
      <c r="Y175" s="168">
        <f t="shared" si="78"/>
        <v>15880</v>
      </c>
      <c r="Z175" s="168">
        <f t="shared" si="79"/>
        <v>15880</v>
      </c>
      <c r="AA175" s="168">
        <f t="shared" si="80"/>
        <v>4560</v>
      </c>
      <c r="AB175" s="168">
        <f t="shared" si="80"/>
        <v>14520</v>
      </c>
      <c r="AC175" s="168">
        <f t="shared" si="81"/>
        <v>19080</v>
      </c>
      <c r="AD175" s="169">
        <f t="shared" si="82"/>
        <v>19160</v>
      </c>
      <c r="AE175" s="169">
        <f t="shared" si="82"/>
        <v>17280</v>
      </c>
      <c r="AF175" s="170">
        <f t="shared" si="82"/>
        <v>15960</v>
      </c>
    </row>
    <row r="176" spans="1:32" x14ac:dyDescent="0.3">
      <c r="A176" s="171">
        <v>3557</v>
      </c>
      <c r="B176" s="162" t="s">
        <v>68</v>
      </c>
      <c r="C176" s="179"/>
      <c r="D176" s="179"/>
      <c r="E176" s="179">
        <v>20</v>
      </c>
      <c r="F176" s="164">
        <v>20</v>
      </c>
      <c r="G176" s="164">
        <v>20</v>
      </c>
      <c r="H176" s="164">
        <v>20</v>
      </c>
      <c r="I176" s="164">
        <v>20</v>
      </c>
      <c r="J176" s="164">
        <v>20</v>
      </c>
      <c r="K176" s="156"/>
      <c r="L176" s="165"/>
      <c r="M176" s="165"/>
      <c r="N176" s="165">
        <v>0</v>
      </c>
      <c r="O176" s="165">
        <f t="shared" si="76"/>
        <v>0</v>
      </c>
      <c r="P176" s="166">
        <v>0</v>
      </c>
      <c r="Q176" s="166">
        <v>1</v>
      </c>
      <c r="R176" s="167">
        <f t="shared" si="77"/>
        <v>1</v>
      </c>
      <c r="S176" s="166">
        <v>1</v>
      </c>
      <c r="T176" s="166">
        <v>1</v>
      </c>
      <c r="U176" s="166">
        <v>1</v>
      </c>
      <c r="V176" s="156"/>
      <c r="W176" s="168">
        <f t="shared" si="78"/>
        <v>0</v>
      </c>
      <c r="X176" s="168">
        <f t="shared" si="78"/>
        <v>0</v>
      </c>
      <c r="Y176" s="168">
        <f t="shared" si="78"/>
        <v>0</v>
      </c>
      <c r="Z176" s="168">
        <f t="shared" si="79"/>
        <v>0</v>
      </c>
      <c r="AA176" s="168">
        <f t="shared" si="80"/>
        <v>0</v>
      </c>
      <c r="AB176" s="168">
        <f t="shared" si="80"/>
        <v>20</v>
      </c>
      <c r="AC176" s="168">
        <f t="shared" si="81"/>
        <v>20</v>
      </c>
      <c r="AD176" s="169">
        <f t="shared" si="82"/>
        <v>20</v>
      </c>
      <c r="AE176" s="169">
        <f t="shared" si="82"/>
        <v>20</v>
      </c>
      <c r="AF176" s="170">
        <f t="shared" si="82"/>
        <v>20</v>
      </c>
    </row>
    <row r="177" spans="1:32" x14ac:dyDescent="0.3">
      <c r="A177" s="171">
        <v>3558</v>
      </c>
      <c r="B177" s="162" t="s">
        <v>69</v>
      </c>
      <c r="C177" s="179"/>
      <c r="D177" s="179"/>
      <c r="E177" s="179">
        <v>20</v>
      </c>
      <c r="F177" s="164">
        <v>20</v>
      </c>
      <c r="G177" s="164">
        <v>20</v>
      </c>
      <c r="H177" s="164">
        <v>20</v>
      </c>
      <c r="I177" s="164">
        <v>20</v>
      </c>
      <c r="J177" s="164">
        <v>20</v>
      </c>
      <c r="K177" s="156"/>
      <c r="L177" s="165"/>
      <c r="M177" s="165"/>
      <c r="N177" s="165">
        <v>60</v>
      </c>
      <c r="O177" s="165">
        <f t="shared" si="76"/>
        <v>60</v>
      </c>
      <c r="P177" s="166">
        <v>18</v>
      </c>
      <c r="Q177" s="166">
        <v>58</v>
      </c>
      <c r="R177" s="167">
        <f t="shared" si="77"/>
        <v>76</v>
      </c>
      <c r="S177" s="166">
        <v>76</v>
      </c>
      <c r="T177" s="166">
        <v>78</v>
      </c>
      <c r="U177" s="166">
        <v>78</v>
      </c>
      <c r="V177" s="156"/>
      <c r="W177" s="168">
        <f t="shared" si="78"/>
        <v>0</v>
      </c>
      <c r="X177" s="168">
        <f t="shared" si="78"/>
        <v>0</v>
      </c>
      <c r="Y177" s="168">
        <f t="shared" si="78"/>
        <v>1200</v>
      </c>
      <c r="Z177" s="168">
        <f t="shared" si="79"/>
        <v>1200</v>
      </c>
      <c r="AA177" s="168">
        <f t="shared" si="80"/>
        <v>360</v>
      </c>
      <c r="AB177" s="168">
        <f t="shared" si="80"/>
        <v>1160</v>
      </c>
      <c r="AC177" s="168">
        <f t="shared" si="81"/>
        <v>1520</v>
      </c>
      <c r="AD177" s="169">
        <f t="shared" si="82"/>
        <v>1520</v>
      </c>
      <c r="AE177" s="169">
        <f t="shared" si="82"/>
        <v>1560</v>
      </c>
      <c r="AF177" s="170">
        <f t="shared" si="82"/>
        <v>1560</v>
      </c>
    </row>
    <row r="178" spans="1:32" x14ac:dyDescent="0.3">
      <c r="A178" s="243" t="s">
        <v>2</v>
      </c>
      <c r="B178" s="219"/>
      <c r="C178" s="179"/>
      <c r="D178" s="179"/>
      <c r="E178" s="179"/>
      <c r="F178" s="176"/>
      <c r="G178" s="176"/>
      <c r="H178" s="176"/>
      <c r="I178" s="176"/>
      <c r="J178" s="176"/>
      <c r="K178" s="156"/>
      <c r="L178" s="177"/>
      <c r="M178" s="177"/>
      <c r="N178" s="165"/>
      <c r="O178" s="165"/>
      <c r="P178" s="166"/>
      <c r="Q178" s="166"/>
      <c r="R178" s="241"/>
      <c r="S178" s="242"/>
      <c r="T178" s="242"/>
      <c r="U178" s="242"/>
      <c r="V178" s="156"/>
      <c r="W178" s="168">
        <f t="shared" ref="W178:AF178" si="83">SUM(W170:W177)</f>
        <v>0</v>
      </c>
      <c r="X178" s="168">
        <f t="shared" si="83"/>
        <v>0</v>
      </c>
      <c r="Y178" s="168">
        <f t="shared" si="83"/>
        <v>5049280</v>
      </c>
      <c r="Z178" s="168">
        <f t="shared" si="83"/>
        <v>5049280</v>
      </c>
      <c r="AA178" s="168">
        <f t="shared" si="83"/>
        <v>1495070</v>
      </c>
      <c r="AB178" s="168">
        <f t="shared" si="83"/>
        <v>4733720</v>
      </c>
      <c r="AC178" s="168">
        <f t="shared" si="83"/>
        <v>6228790</v>
      </c>
      <c r="AD178" s="168">
        <f t="shared" si="83"/>
        <v>6128090</v>
      </c>
      <c r="AE178" s="168">
        <f t="shared" si="83"/>
        <v>6047980</v>
      </c>
      <c r="AF178" s="170">
        <f t="shared" si="83"/>
        <v>5909190</v>
      </c>
    </row>
    <row r="179" spans="1:32" s="246" customFormat="1" x14ac:dyDescent="0.3">
      <c r="A179" s="171">
        <v>1559</v>
      </c>
      <c r="B179" s="162" t="s">
        <v>201</v>
      </c>
      <c r="C179" s="244" t="s">
        <v>209</v>
      </c>
      <c r="D179" s="244" t="s">
        <v>209</v>
      </c>
      <c r="E179" s="244" t="s">
        <v>209</v>
      </c>
      <c r="F179" s="244" t="s">
        <v>209</v>
      </c>
      <c r="G179" s="244" t="s">
        <v>209</v>
      </c>
      <c r="H179" s="244" t="s">
        <v>209</v>
      </c>
      <c r="I179" s="244" t="s">
        <v>209</v>
      </c>
      <c r="J179" s="244" t="s">
        <v>209</v>
      </c>
      <c r="K179" s="156"/>
      <c r="L179" s="222">
        <v>0</v>
      </c>
      <c r="M179" s="222">
        <v>865467</v>
      </c>
      <c r="N179" s="222">
        <v>865467</v>
      </c>
      <c r="O179" s="222">
        <f>SUM(L179:N179)</f>
        <v>1730934</v>
      </c>
      <c r="P179" s="245">
        <v>730935</v>
      </c>
      <c r="Q179" s="245">
        <v>1000000</v>
      </c>
      <c r="R179" s="224">
        <f t="shared" si="77"/>
        <v>1730935</v>
      </c>
      <c r="S179" s="224">
        <v>1730934</v>
      </c>
      <c r="T179" s="224">
        <v>1730934</v>
      </c>
      <c r="U179" s="224">
        <v>1730934</v>
      </c>
      <c r="V179" s="156"/>
      <c r="W179" s="168">
        <f>L179</f>
        <v>0</v>
      </c>
      <c r="X179" s="168">
        <f>M179</f>
        <v>865467</v>
      </c>
      <c r="Y179" s="168">
        <f>N179</f>
        <v>865467</v>
      </c>
      <c r="Z179" s="168">
        <f>SUM(W179:Y179)</f>
        <v>1730934</v>
      </c>
      <c r="AA179" s="168">
        <f>P179</f>
        <v>730935</v>
      </c>
      <c r="AB179" s="168">
        <f>Q179</f>
        <v>1000000</v>
      </c>
      <c r="AC179" s="168">
        <f>SUM(AA179:AB179)</f>
        <v>1730935</v>
      </c>
      <c r="AD179" s="168">
        <f>S179</f>
        <v>1730934</v>
      </c>
      <c r="AE179" s="168">
        <f>T179</f>
        <v>1730934</v>
      </c>
      <c r="AF179" s="170">
        <f>U179</f>
        <v>1730934</v>
      </c>
    </row>
    <row r="180" spans="1:32" x14ac:dyDescent="0.3">
      <c r="A180" s="173" t="s">
        <v>9</v>
      </c>
      <c r="B180" s="174"/>
      <c r="C180" s="176"/>
      <c r="D180" s="176"/>
      <c r="E180" s="176"/>
      <c r="F180" s="176"/>
      <c r="G180" s="176"/>
      <c r="H180" s="176"/>
      <c r="I180" s="176"/>
      <c r="J180" s="176"/>
      <c r="K180" s="156"/>
      <c r="L180" s="177"/>
      <c r="M180" s="177"/>
      <c r="N180" s="165"/>
      <c r="O180" s="165"/>
      <c r="P180" s="166"/>
      <c r="Q180" s="241"/>
      <c r="R180" s="241"/>
      <c r="S180" s="242"/>
      <c r="T180" s="242"/>
      <c r="U180" s="242"/>
      <c r="V180" s="156"/>
      <c r="W180" s="203">
        <f t="shared" ref="W180:AF180" si="84">SUM(W179,W178,W167,W156)</f>
        <v>39476125</v>
      </c>
      <c r="X180" s="203">
        <f t="shared" si="84"/>
        <v>591722447</v>
      </c>
      <c r="Y180" s="203">
        <f t="shared" si="84"/>
        <v>46659007</v>
      </c>
      <c r="Z180" s="203">
        <f t="shared" si="84"/>
        <v>677857579</v>
      </c>
      <c r="AA180" s="203">
        <f t="shared" si="84"/>
        <v>113970185</v>
      </c>
      <c r="AB180" s="203">
        <f t="shared" si="84"/>
        <v>359590720</v>
      </c>
      <c r="AC180" s="203">
        <f t="shared" si="84"/>
        <v>473560905</v>
      </c>
      <c r="AD180" s="203">
        <f t="shared" si="84"/>
        <v>485382244</v>
      </c>
      <c r="AE180" s="203">
        <f t="shared" si="84"/>
        <v>492547714</v>
      </c>
      <c r="AF180" s="247">
        <f t="shared" si="84"/>
        <v>467496464</v>
      </c>
    </row>
    <row r="181" spans="1:32" x14ac:dyDescent="0.3">
      <c r="A181" s="204"/>
      <c r="B181" s="174"/>
      <c r="C181" s="176"/>
      <c r="D181" s="176"/>
      <c r="E181" s="176"/>
      <c r="F181" s="176"/>
      <c r="G181" s="176"/>
      <c r="H181" s="176"/>
      <c r="I181" s="176"/>
      <c r="J181" s="176"/>
      <c r="K181" s="156"/>
      <c r="L181" s="177"/>
      <c r="M181" s="177"/>
      <c r="N181" s="165"/>
      <c r="O181" s="165"/>
      <c r="P181" s="166"/>
      <c r="Q181" s="166"/>
      <c r="R181" s="241"/>
      <c r="S181" s="242"/>
      <c r="T181" s="242"/>
      <c r="U181" s="242"/>
      <c r="V181" s="156"/>
      <c r="W181" s="168"/>
      <c r="X181" s="168"/>
      <c r="Y181" s="168"/>
      <c r="Z181" s="168"/>
      <c r="AA181" s="168"/>
      <c r="AB181" s="168"/>
      <c r="AC181" s="168"/>
      <c r="AD181" s="168"/>
      <c r="AE181" s="168"/>
      <c r="AF181" s="170"/>
    </row>
    <row r="182" spans="1:32" x14ac:dyDescent="0.3">
      <c r="A182" s="173" t="s">
        <v>72</v>
      </c>
      <c r="B182" s="174"/>
      <c r="C182" s="176"/>
      <c r="D182" s="176"/>
      <c r="E182" s="176"/>
      <c r="F182" s="176"/>
      <c r="G182" s="176"/>
      <c r="H182" s="176"/>
      <c r="I182" s="176"/>
      <c r="J182" s="176"/>
      <c r="K182" s="156"/>
      <c r="L182" s="177"/>
      <c r="M182" s="177"/>
      <c r="N182" s="177"/>
      <c r="O182" s="177"/>
      <c r="P182" s="166"/>
      <c r="Q182" s="166"/>
      <c r="R182" s="241"/>
      <c r="S182" s="242"/>
      <c r="T182" s="242"/>
      <c r="U182" s="242"/>
      <c r="V182" s="156"/>
      <c r="W182" s="168"/>
      <c r="X182" s="168"/>
      <c r="Y182" s="168"/>
      <c r="Z182" s="168"/>
      <c r="AA182" s="168"/>
      <c r="AB182" s="168"/>
      <c r="AC182" s="168"/>
      <c r="AD182" s="169"/>
      <c r="AE182" s="168"/>
      <c r="AF182" s="170"/>
    </row>
    <row r="183" spans="1:32" x14ac:dyDescent="0.3">
      <c r="A183" s="161">
        <v>1251</v>
      </c>
      <c r="B183" s="162" t="s">
        <v>73</v>
      </c>
      <c r="C183" s="205">
        <v>150</v>
      </c>
      <c r="D183" s="205">
        <v>150</v>
      </c>
      <c r="E183" s="164">
        <v>160</v>
      </c>
      <c r="F183" s="164">
        <v>160</v>
      </c>
      <c r="G183" s="164">
        <v>160</v>
      </c>
      <c r="H183" s="164">
        <v>160</v>
      </c>
      <c r="I183" s="164">
        <v>160</v>
      </c>
      <c r="J183" s="164">
        <v>160</v>
      </c>
      <c r="K183" s="156"/>
      <c r="L183" s="165">
        <v>3649</v>
      </c>
      <c r="M183" s="165">
        <v>71360</v>
      </c>
      <c r="N183" s="165">
        <v>26354</v>
      </c>
      <c r="O183" s="165">
        <f t="shared" ref="O183:O187" si="85">SUM(L183:N183)</f>
        <v>101363</v>
      </c>
      <c r="P183" s="165">
        <v>22861</v>
      </c>
      <c r="Q183" s="180">
        <v>72394</v>
      </c>
      <c r="R183" s="167">
        <f t="shared" ref="R183:R187" si="86">SUM(P183:Q183)</f>
        <v>95255</v>
      </c>
      <c r="S183" s="167">
        <v>109245</v>
      </c>
      <c r="T183" s="167">
        <v>108832</v>
      </c>
      <c r="U183" s="167">
        <v>107503</v>
      </c>
      <c r="V183" s="156"/>
      <c r="W183" s="168">
        <f t="shared" ref="W183:Y187" si="87">L183*C183</f>
        <v>547350</v>
      </c>
      <c r="X183" s="168">
        <f t="shared" si="87"/>
        <v>10704000</v>
      </c>
      <c r="Y183" s="168">
        <f t="shared" si="87"/>
        <v>4216640</v>
      </c>
      <c r="Z183" s="168">
        <f t="shared" ref="Z183:Z187" si="88">SUM(W183:Y183)</f>
        <v>15467990</v>
      </c>
      <c r="AA183" s="168">
        <f t="shared" ref="AA183:AB187" si="89">F183*P183</f>
        <v>3657760</v>
      </c>
      <c r="AB183" s="168">
        <f t="shared" si="89"/>
        <v>11583040</v>
      </c>
      <c r="AC183" s="168">
        <f>SUM(AA183:AB183)</f>
        <v>15240800</v>
      </c>
      <c r="AD183" s="168">
        <f t="shared" ref="AD183:AF187" si="90">H183*S183</f>
        <v>17479200</v>
      </c>
      <c r="AE183" s="168">
        <f t="shared" si="90"/>
        <v>17413120</v>
      </c>
      <c r="AF183" s="170">
        <f t="shared" si="90"/>
        <v>17200480</v>
      </c>
    </row>
    <row r="184" spans="1:32" x14ac:dyDescent="0.3">
      <c r="A184" s="161">
        <v>1252</v>
      </c>
      <c r="B184" s="162" t="s">
        <v>74</v>
      </c>
      <c r="C184" s="205">
        <v>560</v>
      </c>
      <c r="D184" s="205">
        <v>570</v>
      </c>
      <c r="E184" s="164">
        <v>580</v>
      </c>
      <c r="F184" s="164">
        <v>580</v>
      </c>
      <c r="G184" s="164">
        <v>580</v>
      </c>
      <c r="H184" s="164">
        <v>580</v>
      </c>
      <c r="I184" s="164">
        <v>580</v>
      </c>
      <c r="J184" s="164">
        <v>580</v>
      </c>
      <c r="K184" s="156"/>
      <c r="L184" s="165">
        <v>1508</v>
      </c>
      <c r="M184" s="165">
        <v>29481</v>
      </c>
      <c r="N184" s="165">
        <v>10888</v>
      </c>
      <c r="O184" s="165">
        <f t="shared" si="85"/>
        <v>41877</v>
      </c>
      <c r="P184" s="166">
        <v>9445</v>
      </c>
      <c r="Q184" s="166">
        <v>29909</v>
      </c>
      <c r="R184" s="167">
        <f t="shared" si="86"/>
        <v>39354</v>
      </c>
      <c r="S184" s="167">
        <v>45134</v>
      </c>
      <c r="T184" s="167">
        <v>44963</v>
      </c>
      <c r="U184" s="167">
        <v>44414</v>
      </c>
      <c r="V184" s="156"/>
      <c r="W184" s="168">
        <f t="shared" si="87"/>
        <v>844480</v>
      </c>
      <c r="X184" s="168">
        <f t="shared" si="87"/>
        <v>16804170</v>
      </c>
      <c r="Y184" s="168">
        <f t="shared" si="87"/>
        <v>6315040</v>
      </c>
      <c r="Z184" s="168">
        <f t="shared" si="88"/>
        <v>23963690</v>
      </c>
      <c r="AA184" s="168">
        <f t="shared" si="89"/>
        <v>5478100</v>
      </c>
      <c r="AB184" s="168">
        <f t="shared" si="89"/>
        <v>17347220</v>
      </c>
      <c r="AC184" s="168">
        <f>SUM(AA184:AB184)</f>
        <v>22825320</v>
      </c>
      <c r="AD184" s="169">
        <f t="shared" si="90"/>
        <v>26177720</v>
      </c>
      <c r="AE184" s="169">
        <f t="shared" si="90"/>
        <v>26078540</v>
      </c>
      <c r="AF184" s="170">
        <f t="shared" si="90"/>
        <v>25760120</v>
      </c>
    </row>
    <row r="185" spans="1:32" x14ac:dyDescent="0.3">
      <c r="A185" s="161">
        <v>1253</v>
      </c>
      <c r="B185" s="162" t="s">
        <v>75</v>
      </c>
      <c r="C185" s="205">
        <v>1270</v>
      </c>
      <c r="D185" s="205">
        <v>1290</v>
      </c>
      <c r="E185" s="164">
        <v>1320</v>
      </c>
      <c r="F185" s="164">
        <v>1320</v>
      </c>
      <c r="G185" s="164">
        <v>1320</v>
      </c>
      <c r="H185" s="164">
        <v>1320</v>
      </c>
      <c r="I185" s="164">
        <v>1320</v>
      </c>
      <c r="J185" s="164">
        <v>1320</v>
      </c>
      <c r="K185" s="156"/>
      <c r="L185" s="165">
        <v>1460</v>
      </c>
      <c r="M185" s="165">
        <v>28546</v>
      </c>
      <c r="N185" s="165">
        <v>10542</v>
      </c>
      <c r="O185" s="165">
        <f t="shared" si="85"/>
        <v>40548</v>
      </c>
      <c r="P185" s="166">
        <v>9145</v>
      </c>
      <c r="Q185" s="166">
        <v>28959</v>
      </c>
      <c r="R185" s="167">
        <f t="shared" si="86"/>
        <v>38104</v>
      </c>
      <c r="S185" s="167">
        <v>43701</v>
      </c>
      <c r="T185" s="167">
        <v>43536</v>
      </c>
      <c r="U185" s="167">
        <v>43004</v>
      </c>
      <c r="V185" s="156"/>
      <c r="W185" s="168">
        <f t="shared" si="87"/>
        <v>1854200</v>
      </c>
      <c r="X185" s="168">
        <f t="shared" si="87"/>
        <v>36824340</v>
      </c>
      <c r="Y185" s="168">
        <f t="shared" si="87"/>
        <v>13915440</v>
      </c>
      <c r="Z185" s="168">
        <f t="shared" si="88"/>
        <v>52593980</v>
      </c>
      <c r="AA185" s="168">
        <f t="shared" si="89"/>
        <v>12071400</v>
      </c>
      <c r="AB185" s="168">
        <f t="shared" si="89"/>
        <v>38225880</v>
      </c>
      <c r="AC185" s="168">
        <f>SUM(AA185:AB185)</f>
        <v>50297280</v>
      </c>
      <c r="AD185" s="169">
        <f t="shared" si="90"/>
        <v>57685320</v>
      </c>
      <c r="AE185" s="169">
        <f t="shared" si="90"/>
        <v>57467520</v>
      </c>
      <c r="AF185" s="170">
        <f t="shared" si="90"/>
        <v>56765280</v>
      </c>
    </row>
    <row r="186" spans="1:32" x14ac:dyDescent="0.3">
      <c r="A186" s="161">
        <v>1254</v>
      </c>
      <c r="B186" s="162" t="s">
        <v>76</v>
      </c>
      <c r="C186" s="205">
        <v>1980</v>
      </c>
      <c r="D186" s="205">
        <v>2010</v>
      </c>
      <c r="E186" s="164">
        <v>2060</v>
      </c>
      <c r="F186" s="164">
        <v>2060</v>
      </c>
      <c r="G186" s="164">
        <v>2060</v>
      </c>
      <c r="H186" s="164">
        <v>2060</v>
      </c>
      <c r="I186" s="164">
        <v>2060</v>
      </c>
      <c r="J186" s="164">
        <v>2060</v>
      </c>
      <c r="K186" s="156"/>
      <c r="L186" s="165">
        <v>96</v>
      </c>
      <c r="M186" s="165">
        <v>1882</v>
      </c>
      <c r="N186" s="165">
        <v>695</v>
      </c>
      <c r="O186" s="165">
        <f t="shared" si="85"/>
        <v>2673</v>
      </c>
      <c r="P186" s="166">
        <v>603</v>
      </c>
      <c r="Q186" s="166">
        <v>1909</v>
      </c>
      <c r="R186" s="167">
        <f t="shared" si="86"/>
        <v>2512</v>
      </c>
      <c r="S186" s="167">
        <v>2881</v>
      </c>
      <c r="T186" s="167">
        <v>2870</v>
      </c>
      <c r="U186" s="167">
        <v>2835</v>
      </c>
      <c r="V186" s="156"/>
      <c r="W186" s="168">
        <f t="shared" si="87"/>
        <v>190080</v>
      </c>
      <c r="X186" s="168">
        <f t="shared" si="87"/>
        <v>3782820</v>
      </c>
      <c r="Y186" s="168">
        <f t="shared" si="87"/>
        <v>1431700</v>
      </c>
      <c r="Z186" s="168">
        <f t="shared" si="88"/>
        <v>5404600</v>
      </c>
      <c r="AA186" s="168">
        <f t="shared" si="89"/>
        <v>1242180</v>
      </c>
      <c r="AB186" s="168">
        <f t="shared" si="89"/>
        <v>3932540</v>
      </c>
      <c r="AC186" s="168">
        <f>SUM(AA186:AB186)</f>
        <v>5174720</v>
      </c>
      <c r="AD186" s="169">
        <f t="shared" si="90"/>
        <v>5934860</v>
      </c>
      <c r="AE186" s="169">
        <f t="shared" si="90"/>
        <v>5912200</v>
      </c>
      <c r="AF186" s="170">
        <f t="shared" si="90"/>
        <v>5840100</v>
      </c>
    </row>
    <row r="187" spans="1:32" x14ac:dyDescent="0.3">
      <c r="A187" s="161">
        <v>1255</v>
      </c>
      <c r="B187" s="162" t="s">
        <v>77</v>
      </c>
      <c r="C187" s="205">
        <v>2690</v>
      </c>
      <c r="D187" s="205">
        <v>2730</v>
      </c>
      <c r="E187" s="164">
        <v>2800</v>
      </c>
      <c r="F187" s="164">
        <v>2800</v>
      </c>
      <c r="G187" s="164">
        <v>2800</v>
      </c>
      <c r="H187" s="164">
        <v>2800</v>
      </c>
      <c r="I187" s="164">
        <v>2800</v>
      </c>
      <c r="J187" s="164">
        <v>2800</v>
      </c>
      <c r="K187" s="156"/>
      <c r="L187" s="165">
        <v>121</v>
      </c>
      <c r="M187" s="165">
        <v>2367</v>
      </c>
      <c r="N187" s="165">
        <v>874</v>
      </c>
      <c r="O187" s="165">
        <f t="shared" si="85"/>
        <v>3362</v>
      </c>
      <c r="P187" s="166">
        <v>758</v>
      </c>
      <c r="Q187" s="166">
        <v>2401</v>
      </c>
      <c r="R187" s="167">
        <f t="shared" si="86"/>
        <v>3159</v>
      </c>
      <c r="S187" s="167">
        <v>3623</v>
      </c>
      <c r="T187" s="167">
        <v>3610</v>
      </c>
      <c r="U187" s="167">
        <v>3566</v>
      </c>
      <c r="V187" s="156"/>
      <c r="W187" s="168">
        <f t="shared" si="87"/>
        <v>325490</v>
      </c>
      <c r="X187" s="168">
        <f t="shared" si="87"/>
        <v>6461910</v>
      </c>
      <c r="Y187" s="168">
        <f t="shared" si="87"/>
        <v>2447200</v>
      </c>
      <c r="Z187" s="168">
        <f t="shared" si="88"/>
        <v>9234600</v>
      </c>
      <c r="AA187" s="168">
        <f t="shared" si="89"/>
        <v>2122400</v>
      </c>
      <c r="AB187" s="168">
        <f t="shared" si="89"/>
        <v>6722800</v>
      </c>
      <c r="AC187" s="168">
        <f>SUM(AA187:AB187)</f>
        <v>8845200</v>
      </c>
      <c r="AD187" s="169">
        <f t="shared" si="90"/>
        <v>10144400</v>
      </c>
      <c r="AE187" s="169">
        <f t="shared" si="90"/>
        <v>10108000</v>
      </c>
      <c r="AF187" s="170">
        <f t="shared" si="90"/>
        <v>9984800</v>
      </c>
    </row>
    <row r="188" spans="1:32" x14ac:dyDescent="0.3">
      <c r="A188" s="248" t="s">
        <v>72</v>
      </c>
      <c r="B188" s="174"/>
      <c r="C188" s="176"/>
      <c r="D188" s="176"/>
      <c r="E188" s="179"/>
      <c r="F188" s="179"/>
      <c r="G188" s="179"/>
      <c r="H188" s="179"/>
      <c r="I188" s="179"/>
      <c r="J188" s="179"/>
      <c r="K188" s="156"/>
      <c r="L188" s="165"/>
      <c r="M188" s="165"/>
      <c r="N188" s="165"/>
      <c r="O188" s="165"/>
      <c r="P188" s="166"/>
      <c r="Q188" s="166"/>
      <c r="R188" s="167"/>
      <c r="S188" s="167"/>
      <c r="T188" s="167"/>
      <c r="U188" s="167"/>
      <c r="V188" s="156"/>
      <c r="W188" s="168">
        <f t="shared" ref="W188:AF188" si="91">SUM(W183:W187)</f>
        <v>3761600</v>
      </c>
      <c r="X188" s="168">
        <f t="shared" si="91"/>
        <v>74577240</v>
      </c>
      <c r="Y188" s="168">
        <f t="shared" si="91"/>
        <v>28326020</v>
      </c>
      <c r="Z188" s="168">
        <f t="shared" si="91"/>
        <v>106664860</v>
      </c>
      <c r="AA188" s="168">
        <f t="shared" si="91"/>
        <v>24571840</v>
      </c>
      <c r="AB188" s="168">
        <f t="shared" si="91"/>
        <v>77811480</v>
      </c>
      <c r="AC188" s="168">
        <f t="shared" si="91"/>
        <v>102383320</v>
      </c>
      <c r="AD188" s="168">
        <f t="shared" si="91"/>
        <v>117421500</v>
      </c>
      <c r="AE188" s="168">
        <f t="shared" si="91"/>
        <v>116979380</v>
      </c>
      <c r="AF188" s="170">
        <f t="shared" si="91"/>
        <v>115550780</v>
      </c>
    </row>
    <row r="189" spans="1:32" x14ac:dyDescent="0.3">
      <c r="A189" s="248"/>
      <c r="B189" s="174"/>
      <c r="C189" s="176"/>
      <c r="D189" s="176"/>
      <c r="E189" s="179"/>
      <c r="F189" s="179"/>
      <c r="G189" s="179"/>
      <c r="H189" s="179"/>
      <c r="I189" s="179"/>
      <c r="J189" s="179"/>
      <c r="K189" s="156"/>
      <c r="L189" s="165"/>
      <c r="M189" s="165"/>
      <c r="N189" s="165"/>
      <c r="O189" s="165"/>
      <c r="P189" s="166"/>
      <c r="Q189" s="166"/>
      <c r="R189" s="167"/>
      <c r="S189" s="167"/>
      <c r="T189" s="167"/>
      <c r="U189" s="167"/>
      <c r="V189" s="156"/>
      <c r="W189" s="168"/>
      <c r="X189" s="168"/>
      <c r="Y189" s="168"/>
      <c r="Z189" s="168"/>
      <c r="AA189" s="168"/>
      <c r="AB189" s="168"/>
      <c r="AC189" s="168"/>
      <c r="AD189" s="169"/>
      <c r="AE189" s="168"/>
      <c r="AF189" s="170"/>
    </row>
    <row r="190" spans="1:32" x14ac:dyDescent="0.3">
      <c r="A190" s="248" t="s">
        <v>78</v>
      </c>
      <c r="B190" s="174"/>
      <c r="C190" s="176"/>
      <c r="D190" s="176"/>
      <c r="E190" s="179"/>
      <c r="F190" s="179"/>
      <c r="G190" s="179"/>
      <c r="H190" s="179"/>
      <c r="I190" s="179"/>
      <c r="J190" s="179"/>
      <c r="K190" s="156"/>
      <c r="L190" s="165"/>
      <c r="M190" s="165"/>
      <c r="N190" s="165"/>
      <c r="O190" s="165"/>
      <c r="P190" s="166"/>
      <c r="Q190" s="166"/>
      <c r="R190" s="167"/>
      <c r="S190" s="167"/>
      <c r="T190" s="167"/>
      <c r="U190" s="167"/>
      <c r="V190" s="156"/>
      <c r="W190" s="168"/>
      <c r="X190" s="168"/>
      <c r="Y190" s="168"/>
      <c r="Z190" s="168"/>
      <c r="AA190" s="168"/>
      <c r="AB190" s="168"/>
      <c r="AC190" s="168"/>
      <c r="AD190" s="169"/>
      <c r="AE190" s="168"/>
      <c r="AF190" s="170"/>
    </row>
    <row r="191" spans="1:32" x14ac:dyDescent="0.3">
      <c r="A191" s="161">
        <v>2251</v>
      </c>
      <c r="B191" s="162" t="s">
        <v>73</v>
      </c>
      <c r="C191" s="176">
        <v>75</v>
      </c>
      <c r="D191" s="176">
        <v>75</v>
      </c>
      <c r="E191" s="179">
        <v>80</v>
      </c>
      <c r="F191" s="164">
        <v>80</v>
      </c>
      <c r="G191" s="164">
        <v>80</v>
      </c>
      <c r="H191" s="164">
        <v>80</v>
      </c>
      <c r="I191" s="164">
        <v>80</v>
      </c>
      <c r="J191" s="164">
        <v>80</v>
      </c>
      <c r="K191" s="156"/>
      <c r="L191" s="165">
        <v>910</v>
      </c>
      <c r="M191" s="165">
        <v>17790</v>
      </c>
      <c r="N191" s="165">
        <v>6570</v>
      </c>
      <c r="O191" s="165">
        <f t="shared" ref="O191:O195" si="92">SUM(L191:N191)</f>
        <v>25270</v>
      </c>
      <c r="P191" s="166">
        <v>5699</v>
      </c>
      <c r="Q191" s="166">
        <v>18048</v>
      </c>
      <c r="R191" s="167">
        <f t="shared" ref="R191:R195" si="93">SUM(P191:Q191)</f>
        <v>23747</v>
      </c>
      <c r="S191" s="167">
        <v>27235</v>
      </c>
      <c r="T191" s="167">
        <v>27132</v>
      </c>
      <c r="U191" s="167">
        <v>26801</v>
      </c>
      <c r="V191" s="156"/>
      <c r="W191" s="168">
        <f t="shared" ref="W191:Y195" si="94">L191*C191</f>
        <v>68250</v>
      </c>
      <c r="X191" s="168">
        <f t="shared" si="94"/>
        <v>1334250</v>
      </c>
      <c r="Y191" s="168">
        <f t="shared" si="94"/>
        <v>525600</v>
      </c>
      <c r="Z191" s="168">
        <f t="shared" ref="Z191:Z195" si="95">SUM(W191:Y191)</f>
        <v>1928100</v>
      </c>
      <c r="AA191" s="168">
        <f t="shared" ref="AA191:AB195" si="96">F191*P191</f>
        <v>455920</v>
      </c>
      <c r="AB191" s="168">
        <f t="shared" si="96"/>
        <v>1443840</v>
      </c>
      <c r="AC191" s="168">
        <f>SUM(AA191:AB191)</f>
        <v>1899760</v>
      </c>
      <c r="AD191" s="169">
        <f t="shared" ref="AD191:AF195" si="97">H191*S191</f>
        <v>2178800</v>
      </c>
      <c r="AE191" s="169">
        <f t="shared" si="97"/>
        <v>2170560</v>
      </c>
      <c r="AF191" s="170">
        <f t="shared" si="97"/>
        <v>2144080</v>
      </c>
    </row>
    <row r="192" spans="1:32" x14ac:dyDescent="0.3">
      <c r="A192" s="161">
        <v>2252</v>
      </c>
      <c r="B192" s="162" t="s">
        <v>74</v>
      </c>
      <c r="C192" s="176">
        <v>280</v>
      </c>
      <c r="D192" s="176">
        <v>285</v>
      </c>
      <c r="E192" s="179">
        <v>290</v>
      </c>
      <c r="F192" s="164">
        <v>290</v>
      </c>
      <c r="G192" s="164">
        <v>290</v>
      </c>
      <c r="H192" s="164">
        <v>290</v>
      </c>
      <c r="I192" s="164">
        <v>290</v>
      </c>
      <c r="J192" s="164">
        <v>290</v>
      </c>
      <c r="K192" s="156"/>
      <c r="L192" s="165">
        <v>497</v>
      </c>
      <c r="M192" s="165">
        <v>9714</v>
      </c>
      <c r="N192" s="165">
        <v>3588</v>
      </c>
      <c r="O192" s="165">
        <f t="shared" si="92"/>
        <v>13799</v>
      </c>
      <c r="P192" s="166">
        <v>3112</v>
      </c>
      <c r="Q192" s="166">
        <v>9856</v>
      </c>
      <c r="R192" s="167">
        <f t="shared" si="93"/>
        <v>12968</v>
      </c>
      <c r="S192" s="167">
        <v>14872</v>
      </c>
      <c r="T192" s="167">
        <v>14816</v>
      </c>
      <c r="U192" s="167">
        <v>14635</v>
      </c>
      <c r="V192" s="156"/>
      <c r="W192" s="168">
        <f t="shared" si="94"/>
        <v>139160</v>
      </c>
      <c r="X192" s="168">
        <f t="shared" si="94"/>
        <v>2768490</v>
      </c>
      <c r="Y192" s="168">
        <f t="shared" si="94"/>
        <v>1040520</v>
      </c>
      <c r="Z192" s="168">
        <f t="shared" si="95"/>
        <v>3948170</v>
      </c>
      <c r="AA192" s="168">
        <f t="shared" si="96"/>
        <v>902480</v>
      </c>
      <c r="AB192" s="168">
        <f t="shared" si="96"/>
        <v>2858240</v>
      </c>
      <c r="AC192" s="168">
        <f>SUM(AA192:AB192)</f>
        <v>3760720</v>
      </c>
      <c r="AD192" s="169">
        <f t="shared" si="97"/>
        <v>4312880</v>
      </c>
      <c r="AE192" s="169">
        <f t="shared" si="97"/>
        <v>4296640</v>
      </c>
      <c r="AF192" s="170">
        <f t="shared" si="97"/>
        <v>4244150</v>
      </c>
    </row>
    <row r="193" spans="1:32" x14ac:dyDescent="0.3">
      <c r="A193" s="161">
        <v>2253</v>
      </c>
      <c r="B193" s="162" t="s">
        <v>75</v>
      </c>
      <c r="C193" s="176">
        <v>635</v>
      </c>
      <c r="D193" s="176">
        <v>645</v>
      </c>
      <c r="E193" s="179">
        <v>660</v>
      </c>
      <c r="F193" s="164">
        <v>660</v>
      </c>
      <c r="G193" s="164">
        <v>660</v>
      </c>
      <c r="H193" s="164">
        <v>660</v>
      </c>
      <c r="I193" s="164">
        <v>660</v>
      </c>
      <c r="J193" s="164">
        <v>660</v>
      </c>
      <c r="K193" s="156"/>
      <c r="L193" s="165">
        <v>718</v>
      </c>
      <c r="M193" s="165">
        <v>14034</v>
      </c>
      <c r="N193" s="165">
        <v>5183</v>
      </c>
      <c r="O193" s="165">
        <f t="shared" si="92"/>
        <v>19935</v>
      </c>
      <c r="P193" s="166">
        <v>4496</v>
      </c>
      <c r="Q193" s="166">
        <v>14238</v>
      </c>
      <c r="R193" s="167">
        <f t="shared" si="93"/>
        <v>18734</v>
      </c>
      <c r="S193" s="167">
        <v>21486</v>
      </c>
      <c r="T193" s="167">
        <v>21404</v>
      </c>
      <c r="U193" s="167">
        <v>21143</v>
      </c>
      <c r="V193" s="156"/>
      <c r="W193" s="168">
        <f t="shared" si="94"/>
        <v>455930</v>
      </c>
      <c r="X193" s="168">
        <f t="shared" si="94"/>
        <v>9051930</v>
      </c>
      <c r="Y193" s="168">
        <f t="shared" si="94"/>
        <v>3420780</v>
      </c>
      <c r="Z193" s="168">
        <f t="shared" si="95"/>
        <v>12928640</v>
      </c>
      <c r="AA193" s="168">
        <f t="shared" si="96"/>
        <v>2967360</v>
      </c>
      <c r="AB193" s="168">
        <f t="shared" si="96"/>
        <v>9397080</v>
      </c>
      <c r="AC193" s="168">
        <f>SUM(AA193:AB193)</f>
        <v>12364440</v>
      </c>
      <c r="AD193" s="169">
        <f t="shared" si="97"/>
        <v>14180760</v>
      </c>
      <c r="AE193" s="169">
        <f t="shared" si="97"/>
        <v>14126640</v>
      </c>
      <c r="AF193" s="170">
        <f t="shared" si="97"/>
        <v>13954380</v>
      </c>
    </row>
    <row r="194" spans="1:32" x14ac:dyDescent="0.3">
      <c r="A194" s="161">
        <v>2254</v>
      </c>
      <c r="B194" s="162" t="s">
        <v>76</v>
      </c>
      <c r="C194" s="176">
        <v>990</v>
      </c>
      <c r="D194" s="176">
        <v>1005</v>
      </c>
      <c r="E194" s="179">
        <v>1030</v>
      </c>
      <c r="F194" s="164">
        <v>1030</v>
      </c>
      <c r="G194" s="164">
        <v>1030</v>
      </c>
      <c r="H194" s="164">
        <v>1030</v>
      </c>
      <c r="I194" s="164">
        <v>1030</v>
      </c>
      <c r="J194" s="164">
        <v>1030</v>
      </c>
      <c r="K194" s="156"/>
      <c r="L194" s="165">
        <v>56</v>
      </c>
      <c r="M194" s="165">
        <v>1100</v>
      </c>
      <c r="N194" s="165">
        <v>406</v>
      </c>
      <c r="O194" s="165">
        <f t="shared" si="92"/>
        <v>1562</v>
      </c>
      <c r="P194" s="166">
        <v>352</v>
      </c>
      <c r="Q194" s="166">
        <v>1116</v>
      </c>
      <c r="R194" s="167">
        <f t="shared" si="93"/>
        <v>1468</v>
      </c>
      <c r="S194" s="167">
        <v>1684</v>
      </c>
      <c r="T194" s="167">
        <v>1678</v>
      </c>
      <c r="U194" s="167">
        <v>1657</v>
      </c>
      <c r="V194" s="156"/>
      <c r="W194" s="168">
        <f t="shared" si="94"/>
        <v>55440</v>
      </c>
      <c r="X194" s="168">
        <f t="shared" si="94"/>
        <v>1105500</v>
      </c>
      <c r="Y194" s="168">
        <f t="shared" si="94"/>
        <v>418180</v>
      </c>
      <c r="Z194" s="168">
        <f t="shared" si="95"/>
        <v>1579120</v>
      </c>
      <c r="AA194" s="168">
        <f t="shared" si="96"/>
        <v>362560</v>
      </c>
      <c r="AB194" s="168">
        <f t="shared" si="96"/>
        <v>1149480</v>
      </c>
      <c r="AC194" s="168">
        <f>SUM(AA194:AB194)</f>
        <v>1512040</v>
      </c>
      <c r="AD194" s="169">
        <f t="shared" si="97"/>
        <v>1734520</v>
      </c>
      <c r="AE194" s="169">
        <f t="shared" si="97"/>
        <v>1728340</v>
      </c>
      <c r="AF194" s="170">
        <f t="shared" si="97"/>
        <v>1706710</v>
      </c>
    </row>
    <row r="195" spans="1:32" x14ac:dyDescent="0.3">
      <c r="A195" s="161">
        <v>2255</v>
      </c>
      <c r="B195" s="162" t="s">
        <v>77</v>
      </c>
      <c r="C195" s="176">
        <v>1345</v>
      </c>
      <c r="D195" s="176">
        <v>1365</v>
      </c>
      <c r="E195" s="179">
        <v>1400</v>
      </c>
      <c r="F195" s="164">
        <v>1400</v>
      </c>
      <c r="G195" s="164">
        <v>1400</v>
      </c>
      <c r="H195" s="164">
        <v>1400</v>
      </c>
      <c r="I195" s="164">
        <v>1400</v>
      </c>
      <c r="J195" s="164">
        <v>1400</v>
      </c>
      <c r="K195" s="156"/>
      <c r="L195" s="165">
        <v>82</v>
      </c>
      <c r="M195" s="165">
        <v>1607</v>
      </c>
      <c r="N195" s="165">
        <v>594</v>
      </c>
      <c r="O195" s="165">
        <f t="shared" si="92"/>
        <v>2283</v>
      </c>
      <c r="P195" s="166">
        <v>515</v>
      </c>
      <c r="Q195" s="166">
        <v>1631</v>
      </c>
      <c r="R195" s="167">
        <f t="shared" si="93"/>
        <v>2146</v>
      </c>
      <c r="S195" s="167">
        <v>2461</v>
      </c>
      <c r="T195" s="167">
        <v>2451</v>
      </c>
      <c r="U195" s="167">
        <v>2421</v>
      </c>
      <c r="V195" s="156"/>
      <c r="W195" s="168">
        <f t="shared" si="94"/>
        <v>110290</v>
      </c>
      <c r="X195" s="168">
        <f t="shared" si="94"/>
        <v>2193555</v>
      </c>
      <c r="Y195" s="168">
        <f t="shared" si="94"/>
        <v>831600</v>
      </c>
      <c r="Z195" s="168">
        <f t="shared" si="95"/>
        <v>3135445</v>
      </c>
      <c r="AA195" s="168">
        <f t="shared" si="96"/>
        <v>721000</v>
      </c>
      <c r="AB195" s="168">
        <f t="shared" si="96"/>
        <v>2283400</v>
      </c>
      <c r="AC195" s="168">
        <f>SUM(AA195:AB195)</f>
        <v>3004400</v>
      </c>
      <c r="AD195" s="169">
        <f t="shared" si="97"/>
        <v>3445400</v>
      </c>
      <c r="AE195" s="169">
        <f t="shared" si="97"/>
        <v>3431400</v>
      </c>
      <c r="AF195" s="170">
        <f t="shared" si="97"/>
        <v>3389400</v>
      </c>
    </row>
    <row r="196" spans="1:32" x14ac:dyDescent="0.3">
      <c r="A196" s="248" t="s">
        <v>78</v>
      </c>
      <c r="B196" s="174"/>
      <c r="C196" s="176"/>
      <c r="D196" s="176"/>
      <c r="E196" s="179"/>
      <c r="F196" s="179"/>
      <c r="G196" s="179"/>
      <c r="H196" s="179"/>
      <c r="I196" s="179"/>
      <c r="J196" s="179"/>
      <c r="K196" s="156"/>
      <c r="L196" s="165"/>
      <c r="M196" s="165"/>
      <c r="N196" s="165"/>
      <c r="O196" s="165"/>
      <c r="P196" s="166"/>
      <c r="Q196" s="166"/>
      <c r="R196" s="167"/>
      <c r="S196" s="167"/>
      <c r="T196" s="167"/>
      <c r="U196" s="167"/>
      <c r="V196" s="156"/>
      <c r="W196" s="203">
        <f t="shared" ref="W196:AF196" si="98">SUM(W191:W195)</f>
        <v>829070</v>
      </c>
      <c r="X196" s="203">
        <f t="shared" si="98"/>
        <v>16453725</v>
      </c>
      <c r="Y196" s="203">
        <f t="shared" si="98"/>
        <v>6236680</v>
      </c>
      <c r="Z196" s="203">
        <f t="shared" si="98"/>
        <v>23519475</v>
      </c>
      <c r="AA196" s="203">
        <f t="shared" si="98"/>
        <v>5409320</v>
      </c>
      <c r="AB196" s="203">
        <f t="shared" si="98"/>
        <v>17132040</v>
      </c>
      <c r="AC196" s="203">
        <f t="shared" si="98"/>
        <v>22541360</v>
      </c>
      <c r="AD196" s="203">
        <f t="shared" si="98"/>
        <v>25852360</v>
      </c>
      <c r="AE196" s="203">
        <f t="shared" si="98"/>
        <v>25753580</v>
      </c>
      <c r="AF196" s="170">
        <f t="shared" si="98"/>
        <v>25438720</v>
      </c>
    </row>
    <row r="197" spans="1:32" x14ac:dyDescent="0.3">
      <c r="A197" s="248"/>
      <c r="B197" s="174"/>
      <c r="C197" s="176"/>
      <c r="D197" s="176"/>
      <c r="E197" s="179"/>
      <c r="F197" s="179"/>
      <c r="G197" s="179"/>
      <c r="H197" s="179"/>
      <c r="I197" s="179"/>
      <c r="J197" s="179"/>
      <c r="K197" s="156"/>
      <c r="L197" s="165"/>
      <c r="M197" s="165"/>
      <c r="N197" s="165"/>
      <c r="O197" s="165"/>
      <c r="P197" s="166"/>
      <c r="Q197" s="166"/>
      <c r="R197" s="167"/>
      <c r="S197" s="167"/>
      <c r="T197" s="167"/>
      <c r="U197" s="167"/>
      <c r="V197" s="156"/>
      <c r="W197" s="168"/>
      <c r="X197" s="168"/>
      <c r="Y197" s="168"/>
      <c r="Z197" s="168"/>
      <c r="AA197" s="168"/>
      <c r="AB197" s="168"/>
      <c r="AC197" s="168"/>
      <c r="AD197" s="169"/>
      <c r="AE197" s="168"/>
      <c r="AF197" s="170"/>
    </row>
    <row r="198" spans="1:32" x14ac:dyDescent="0.3">
      <c r="A198" s="248" t="s">
        <v>3</v>
      </c>
      <c r="B198" s="174"/>
      <c r="C198" s="176"/>
      <c r="D198" s="176"/>
      <c r="E198" s="179"/>
      <c r="F198" s="179"/>
      <c r="G198" s="179"/>
      <c r="H198" s="179"/>
      <c r="I198" s="179"/>
      <c r="J198" s="179"/>
      <c r="K198" s="156"/>
      <c r="L198" s="165"/>
      <c r="M198" s="165"/>
      <c r="N198" s="165"/>
      <c r="O198" s="165"/>
      <c r="P198" s="166"/>
      <c r="Q198" s="166"/>
      <c r="R198" s="167"/>
      <c r="S198" s="167"/>
      <c r="T198" s="167"/>
      <c r="U198" s="167"/>
      <c r="V198" s="156"/>
      <c r="W198" s="168"/>
      <c r="X198" s="168"/>
      <c r="Y198" s="168"/>
      <c r="Z198" s="168"/>
      <c r="AA198" s="168"/>
      <c r="AB198" s="168"/>
      <c r="AC198" s="168"/>
      <c r="AD198" s="169"/>
      <c r="AE198" s="168"/>
      <c r="AF198" s="170"/>
    </row>
    <row r="199" spans="1:32" x14ac:dyDescent="0.3">
      <c r="A199" s="161">
        <v>3251</v>
      </c>
      <c r="B199" s="162" t="s">
        <v>73</v>
      </c>
      <c r="C199" s="176"/>
      <c r="D199" s="176"/>
      <c r="E199" s="179">
        <v>40</v>
      </c>
      <c r="F199" s="164">
        <v>40</v>
      </c>
      <c r="G199" s="164">
        <v>40</v>
      </c>
      <c r="H199" s="164">
        <v>40</v>
      </c>
      <c r="I199" s="164">
        <v>40</v>
      </c>
      <c r="J199" s="164">
        <v>40</v>
      </c>
      <c r="K199" s="156"/>
      <c r="L199" s="165"/>
      <c r="M199" s="165"/>
      <c r="N199" s="165">
        <v>11353</v>
      </c>
      <c r="O199" s="165">
        <f t="shared" ref="O199:O203" si="99">SUM(L199:N199)</f>
        <v>11353</v>
      </c>
      <c r="P199" s="166">
        <v>2561</v>
      </c>
      <c r="Q199" s="166">
        <v>8108</v>
      </c>
      <c r="R199" s="167">
        <f t="shared" ref="R199:R203" si="100">SUM(P199:Q199)</f>
        <v>10669</v>
      </c>
      <c r="S199" s="167">
        <v>12236</v>
      </c>
      <c r="T199" s="167">
        <v>12190</v>
      </c>
      <c r="U199" s="167">
        <v>12041</v>
      </c>
      <c r="V199" s="156"/>
      <c r="W199" s="168">
        <f t="shared" ref="W199:Y203" si="101">L199*C199</f>
        <v>0</v>
      </c>
      <c r="X199" s="168">
        <f t="shared" si="101"/>
        <v>0</v>
      </c>
      <c r="Y199" s="168">
        <f t="shared" si="101"/>
        <v>454120</v>
      </c>
      <c r="Z199" s="168">
        <f t="shared" ref="Z199:Z203" si="102">SUM(W199:Y199)</f>
        <v>454120</v>
      </c>
      <c r="AA199" s="168">
        <f t="shared" ref="AA199:AB203" si="103">F199*P199</f>
        <v>102440</v>
      </c>
      <c r="AB199" s="168">
        <f t="shared" si="103"/>
        <v>324320</v>
      </c>
      <c r="AC199" s="168">
        <f>SUM(AA199:AB199)</f>
        <v>426760</v>
      </c>
      <c r="AD199" s="169">
        <f t="shared" ref="AD199:AF203" si="104">H199*S199</f>
        <v>489440</v>
      </c>
      <c r="AE199" s="169">
        <f t="shared" si="104"/>
        <v>487600</v>
      </c>
      <c r="AF199" s="170">
        <f t="shared" si="104"/>
        <v>481640</v>
      </c>
    </row>
    <row r="200" spans="1:32" x14ac:dyDescent="0.3">
      <c r="A200" s="161">
        <v>3252</v>
      </c>
      <c r="B200" s="162" t="s">
        <v>74</v>
      </c>
      <c r="C200" s="176"/>
      <c r="D200" s="176"/>
      <c r="E200" s="179">
        <v>145</v>
      </c>
      <c r="F200" s="164">
        <v>145</v>
      </c>
      <c r="G200" s="164">
        <v>145</v>
      </c>
      <c r="H200" s="164">
        <v>145</v>
      </c>
      <c r="I200" s="164">
        <v>145</v>
      </c>
      <c r="J200" s="164">
        <v>145</v>
      </c>
      <c r="K200" s="156"/>
      <c r="L200" s="165"/>
      <c r="M200" s="165"/>
      <c r="N200" s="165">
        <v>6200</v>
      </c>
      <c r="O200" s="165">
        <f t="shared" si="99"/>
        <v>6200</v>
      </c>
      <c r="P200" s="166">
        <v>1398</v>
      </c>
      <c r="Q200" s="166">
        <v>4428</v>
      </c>
      <c r="R200" s="167">
        <f t="shared" si="100"/>
        <v>5826</v>
      </c>
      <c r="S200" s="167">
        <v>6682</v>
      </c>
      <c r="T200" s="167">
        <v>6656</v>
      </c>
      <c r="U200" s="167">
        <v>6575</v>
      </c>
      <c r="V200" s="156"/>
      <c r="W200" s="168">
        <f t="shared" si="101"/>
        <v>0</v>
      </c>
      <c r="X200" s="168">
        <f t="shared" si="101"/>
        <v>0</v>
      </c>
      <c r="Y200" s="168">
        <f t="shared" si="101"/>
        <v>899000</v>
      </c>
      <c r="Z200" s="168">
        <f t="shared" si="102"/>
        <v>899000</v>
      </c>
      <c r="AA200" s="168">
        <f t="shared" si="103"/>
        <v>202710</v>
      </c>
      <c r="AB200" s="168">
        <f t="shared" si="103"/>
        <v>642060</v>
      </c>
      <c r="AC200" s="168">
        <f>SUM(AA200:AB200)</f>
        <v>844770</v>
      </c>
      <c r="AD200" s="169">
        <f t="shared" si="104"/>
        <v>968890</v>
      </c>
      <c r="AE200" s="169">
        <f t="shared" si="104"/>
        <v>965120</v>
      </c>
      <c r="AF200" s="170">
        <f t="shared" si="104"/>
        <v>953375</v>
      </c>
    </row>
    <row r="201" spans="1:32" x14ac:dyDescent="0.3">
      <c r="A201" s="161">
        <v>3253</v>
      </c>
      <c r="B201" s="162" t="s">
        <v>75</v>
      </c>
      <c r="C201" s="176"/>
      <c r="D201" s="176"/>
      <c r="E201" s="179">
        <v>330</v>
      </c>
      <c r="F201" s="164">
        <v>330</v>
      </c>
      <c r="G201" s="164">
        <v>330</v>
      </c>
      <c r="H201" s="164">
        <v>330</v>
      </c>
      <c r="I201" s="164">
        <v>330</v>
      </c>
      <c r="J201" s="164">
        <v>330</v>
      </c>
      <c r="K201" s="156"/>
      <c r="L201" s="165"/>
      <c r="M201" s="165"/>
      <c r="N201" s="165">
        <v>8956</v>
      </c>
      <c r="O201" s="165">
        <f t="shared" si="99"/>
        <v>8956</v>
      </c>
      <c r="P201" s="166">
        <v>2020</v>
      </c>
      <c r="Q201" s="166">
        <v>6397</v>
      </c>
      <c r="R201" s="167">
        <f t="shared" si="100"/>
        <v>8417</v>
      </c>
      <c r="S201" s="167">
        <v>9653</v>
      </c>
      <c r="T201" s="167">
        <v>9616</v>
      </c>
      <c r="U201" s="167">
        <v>9499</v>
      </c>
      <c r="V201" s="156"/>
      <c r="W201" s="168">
        <f t="shared" si="101"/>
        <v>0</v>
      </c>
      <c r="X201" s="168">
        <f t="shared" si="101"/>
        <v>0</v>
      </c>
      <c r="Y201" s="168">
        <f t="shared" si="101"/>
        <v>2955480</v>
      </c>
      <c r="Z201" s="168">
        <f t="shared" si="102"/>
        <v>2955480</v>
      </c>
      <c r="AA201" s="168">
        <f t="shared" si="103"/>
        <v>666600</v>
      </c>
      <c r="AB201" s="168">
        <f t="shared" si="103"/>
        <v>2111010</v>
      </c>
      <c r="AC201" s="168">
        <f>SUM(AA201:AB201)</f>
        <v>2777610</v>
      </c>
      <c r="AD201" s="169">
        <f t="shared" si="104"/>
        <v>3185490</v>
      </c>
      <c r="AE201" s="169">
        <f t="shared" si="104"/>
        <v>3173280</v>
      </c>
      <c r="AF201" s="170">
        <f t="shared" si="104"/>
        <v>3134670</v>
      </c>
    </row>
    <row r="202" spans="1:32" x14ac:dyDescent="0.3">
      <c r="A202" s="161">
        <v>3254</v>
      </c>
      <c r="B202" s="162" t="s">
        <v>76</v>
      </c>
      <c r="C202" s="176"/>
      <c r="D202" s="176"/>
      <c r="E202" s="179">
        <v>515</v>
      </c>
      <c r="F202" s="164">
        <v>515</v>
      </c>
      <c r="G202" s="164">
        <v>515</v>
      </c>
      <c r="H202" s="164">
        <v>515</v>
      </c>
      <c r="I202" s="164">
        <v>515</v>
      </c>
      <c r="J202" s="164">
        <v>515</v>
      </c>
      <c r="K202" s="156"/>
      <c r="L202" s="165"/>
      <c r="M202" s="165"/>
      <c r="N202" s="165">
        <v>702</v>
      </c>
      <c r="O202" s="165">
        <f t="shared" si="99"/>
        <v>702</v>
      </c>
      <c r="P202" s="166">
        <v>158</v>
      </c>
      <c r="Q202" s="166">
        <v>502</v>
      </c>
      <c r="R202" s="167">
        <f t="shared" si="100"/>
        <v>660</v>
      </c>
      <c r="S202" s="167">
        <v>757</v>
      </c>
      <c r="T202" s="167">
        <v>754</v>
      </c>
      <c r="U202" s="167">
        <v>745</v>
      </c>
      <c r="V202" s="156"/>
      <c r="W202" s="168">
        <f t="shared" si="101"/>
        <v>0</v>
      </c>
      <c r="X202" s="168">
        <f t="shared" si="101"/>
        <v>0</v>
      </c>
      <c r="Y202" s="168">
        <f t="shared" si="101"/>
        <v>361530</v>
      </c>
      <c r="Z202" s="168">
        <f t="shared" si="102"/>
        <v>361530</v>
      </c>
      <c r="AA202" s="168">
        <f t="shared" si="103"/>
        <v>81370</v>
      </c>
      <c r="AB202" s="168">
        <f t="shared" si="103"/>
        <v>258530</v>
      </c>
      <c r="AC202" s="168">
        <f>SUM(AA202:AB202)</f>
        <v>339900</v>
      </c>
      <c r="AD202" s="169">
        <f t="shared" si="104"/>
        <v>389855</v>
      </c>
      <c r="AE202" s="169">
        <f t="shared" si="104"/>
        <v>388310</v>
      </c>
      <c r="AF202" s="170">
        <f t="shared" si="104"/>
        <v>383675</v>
      </c>
    </row>
    <row r="203" spans="1:32" x14ac:dyDescent="0.3">
      <c r="A203" s="161">
        <v>3255</v>
      </c>
      <c r="B203" s="162" t="s">
        <v>77</v>
      </c>
      <c r="C203" s="176"/>
      <c r="D203" s="176"/>
      <c r="E203" s="179">
        <v>700</v>
      </c>
      <c r="F203" s="164">
        <v>700</v>
      </c>
      <c r="G203" s="164">
        <v>700</v>
      </c>
      <c r="H203" s="164">
        <v>700</v>
      </c>
      <c r="I203" s="164">
        <v>700</v>
      </c>
      <c r="J203" s="164">
        <v>700</v>
      </c>
      <c r="K203" s="156"/>
      <c r="L203" s="165"/>
      <c r="M203" s="165"/>
      <c r="N203" s="165">
        <v>1026</v>
      </c>
      <c r="O203" s="165">
        <f t="shared" si="99"/>
        <v>1026</v>
      </c>
      <c r="P203" s="166">
        <v>231</v>
      </c>
      <c r="Q203" s="166">
        <v>733</v>
      </c>
      <c r="R203" s="167">
        <f t="shared" si="100"/>
        <v>964</v>
      </c>
      <c r="S203" s="167">
        <v>1105</v>
      </c>
      <c r="T203" s="167">
        <v>1101</v>
      </c>
      <c r="U203" s="167">
        <v>1088</v>
      </c>
      <c r="V203" s="156"/>
      <c r="W203" s="168">
        <f t="shared" si="101"/>
        <v>0</v>
      </c>
      <c r="X203" s="168">
        <f t="shared" si="101"/>
        <v>0</v>
      </c>
      <c r="Y203" s="168">
        <f t="shared" si="101"/>
        <v>718200</v>
      </c>
      <c r="Z203" s="168">
        <f t="shared" si="102"/>
        <v>718200</v>
      </c>
      <c r="AA203" s="168">
        <f t="shared" si="103"/>
        <v>161700</v>
      </c>
      <c r="AB203" s="168">
        <f t="shared" si="103"/>
        <v>513100</v>
      </c>
      <c r="AC203" s="168">
        <f>SUM(AA203:AB203)</f>
        <v>674800</v>
      </c>
      <c r="AD203" s="169">
        <f t="shared" si="104"/>
        <v>773500</v>
      </c>
      <c r="AE203" s="169">
        <f t="shared" si="104"/>
        <v>770700</v>
      </c>
      <c r="AF203" s="170">
        <f t="shared" si="104"/>
        <v>761600</v>
      </c>
    </row>
    <row r="204" spans="1:32" x14ac:dyDescent="0.3">
      <c r="A204" s="248" t="s">
        <v>3</v>
      </c>
      <c r="B204" s="174"/>
      <c r="C204" s="176"/>
      <c r="D204" s="176"/>
      <c r="E204" s="176"/>
      <c r="F204" s="176"/>
      <c r="G204" s="176"/>
      <c r="H204" s="176"/>
      <c r="I204" s="176"/>
      <c r="J204" s="176"/>
      <c r="K204" s="156"/>
      <c r="L204" s="177"/>
      <c r="M204" s="177"/>
      <c r="N204" s="177"/>
      <c r="O204" s="177"/>
      <c r="P204" s="166"/>
      <c r="Q204" s="166"/>
      <c r="R204" s="202"/>
      <c r="S204" s="167"/>
      <c r="T204" s="167"/>
      <c r="U204" s="167"/>
      <c r="V204" s="156"/>
      <c r="W204" s="168">
        <f t="shared" ref="W204:AF204" si="105">SUM(W199:W203)</f>
        <v>0</v>
      </c>
      <c r="X204" s="168">
        <f t="shared" si="105"/>
        <v>0</v>
      </c>
      <c r="Y204" s="168">
        <f t="shared" si="105"/>
        <v>5388330</v>
      </c>
      <c r="Z204" s="168">
        <f t="shared" si="105"/>
        <v>5388330</v>
      </c>
      <c r="AA204" s="168">
        <f t="shared" si="105"/>
        <v>1214820</v>
      </c>
      <c r="AB204" s="168">
        <f t="shared" si="105"/>
        <v>3849020</v>
      </c>
      <c r="AC204" s="168">
        <f t="shared" si="105"/>
        <v>5063840</v>
      </c>
      <c r="AD204" s="168">
        <f t="shared" si="105"/>
        <v>5807175</v>
      </c>
      <c r="AE204" s="168">
        <f t="shared" si="105"/>
        <v>5785010</v>
      </c>
      <c r="AF204" s="170">
        <f t="shared" si="105"/>
        <v>5714960</v>
      </c>
    </row>
    <row r="205" spans="1:32" x14ac:dyDescent="0.3">
      <c r="A205" s="248" t="s">
        <v>79</v>
      </c>
      <c r="B205" s="174"/>
      <c r="C205" s="176"/>
      <c r="D205" s="176"/>
      <c r="E205" s="176"/>
      <c r="F205" s="176"/>
      <c r="G205" s="176"/>
      <c r="H205" s="176"/>
      <c r="I205" s="176"/>
      <c r="J205" s="176"/>
      <c r="K205" s="156"/>
      <c r="L205" s="177"/>
      <c r="M205" s="177"/>
      <c r="N205" s="177"/>
      <c r="O205" s="177"/>
      <c r="P205" s="166"/>
      <c r="Q205" s="166"/>
      <c r="R205" s="249"/>
      <c r="S205" s="167"/>
      <c r="T205" s="167"/>
      <c r="U205" s="167"/>
      <c r="V205" s="156"/>
      <c r="W205" s="203">
        <f t="shared" ref="W205:AF205" si="106">SUM(W204,W196,W188)</f>
        <v>4590670</v>
      </c>
      <c r="X205" s="203">
        <f t="shared" si="106"/>
        <v>91030965</v>
      </c>
      <c r="Y205" s="203">
        <f t="shared" si="106"/>
        <v>39951030</v>
      </c>
      <c r="Z205" s="203">
        <f t="shared" si="106"/>
        <v>135572665</v>
      </c>
      <c r="AA205" s="203">
        <f t="shared" si="106"/>
        <v>31195980</v>
      </c>
      <c r="AB205" s="203">
        <f t="shared" si="106"/>
        <v>98792540</v>
      </c>
      <c r="AC205" s="203">
        <f t="shared" si="106"/>
        <v>129988520</v>
      </c>
      <c r="AD205" s="203">
        <f t="shared" si="106"/>
        <v>149081035</v>
      </c>
      <c r="AE205" s="203">
        <f t="shared" si="106"/>
        <v>148517970</v>
      </c>
      <c r="AF205" s="170">
        <f t="shared" si="106"/>
        <v>146704460</v>
      </c>
    </row>
    <row r="206" spans="1:32" x14ac:dyDescent="0.3">
      <c r="A206" s="248"/>
      <c r="B206" s="174"/>
      <c r="C206" s="176"/>
      <c r="D206" s="176"/>
      <c r="E206" s="176"/>
      <c r="F206" s="176"/>
      <c r="G206" s="176"/>
      <c r="H206" s="176"/>
      <c r="I206" s="176"/>
      <c r="J206" s="176"/>
      <c r="K206" s="156"/>
      <c r="L206" s="177"/>
      <c r="M206" s="177"/>
      <c r="N206" s="177"/>
      <c r="O206" s="177"/>
      <c r="P206" s="166"/>
      <c r="Q206" s="166"/>
      <c r="R206" s="202"/>
      <c r="S206" s="167"/>
      <c r="T206" s="167"/>
      <c r="U206" s="167"/>
      <c r="V206" s="156"/>
      <c r="W206" s="168"/>
      <c r="X206" s="168"/>
      <c r="Y206" s="168"/>
      <c r="Z206" s="168"/>
      <c r="AA206" s="168"/>
      <c r="AB206" s="168"/>
      <c r="AC206" s="168"/>
      <c r="AD206" s="168"/>
      <c r="AE206" s="168"/>
      <c r="AF206" s="170"/>
    </row>
    <row r="207" spans="1:32" x14ac:dyDescent="0.3">
      <c r="A207" s="248" t="s">
        <v>192</v>
      </c>
      <c r="B207" s="174"/>
      <c r="C207" s="176"/>
      <c r="D207" s="176"/>
      <c r="E207" s="176"/>
      <c r="F207" s="176"/>
      <c r="G207" s="176"/>
      <c r="H207" s="176"/>
      <c r="I207" s="176"/>
      <c r="J207" s="176"/>
      <c r="K207" s="156"/>
      <c r="L207" s="177"/>
      <c r="M207" s="177"/>
      <c r="N207" s="177"/>
      <c r="O207" s="177"/>
      <c r="P207" s="166"/>
      <c r="Q207" s="166"/>
      <c r="R207" s="202"/>
      <c r="S207" s="167"/>
      <c r="T207" s="167"/>
      <c r="U207" s="167"/>
      <c r="V207" s="156"/>
      <c r="W207" s="168"/>
      <c r="X207" s="168"/>
      <c r="Y207" s="168"/>
      <c r="Z207" s="168"/>
      <c r="AA207" s="168"/>
      <c r="AB207" s="168"/>
      <c r="AC207" s="168"/>
      <c r="AD207" s="169"/>
      <c r="AE207" s="168"/>
      <c r="AF207" s="170"/>
    </row>
    <row r="208" spans="1:32" x14ac:dyDescent="0.3">
      <c r="A208" s="161">
        <v>1401</v>
      </c>
      <c r="B208" s="162" t="s">
        <v>80</v>
      </c>
      <c r="C208" s="205">
        <v>620</v>
      </c>
      <c r="D208" s="205">
        <v>630</v>
      </c>
      <c r="E208" s="164">
        <v>2480</v>
      </c>
      <c r="F208" s="164">
        <v>2480</v>
      </c>
      <c r="G208" s="164">
        <v>2480</v>
      </c>
      <c r="H208" s="164">
        <v>2480</v>
      </c>
      <c r="I208" s="164">
        <v>2480</v>
      </c>
      <c r="J208" s="164">
        <v>2480</v>
      </c>
      <c r="K208" s="156"/>
      <c r="L208" s="165">
        <v>1695</v>
      </c>
      <c r="M208" s="165">
        <v>22800</v>
      </c>
      <c r="N208" s="165">
        <v>3320</v>
      </c>
      <c r="O208" s="165">
        <f t="shared" ref="O208:O217" si="107">SUM(L208:N208)</f>
        <v>27815</v>
      </c>
      <c r="P208" s="166">
        <v>6934</v>
      </c>
      <c r="Q208" s="166">
        <v>21957</v>
      </c>
      <c r="R208" s="167">
        <f t="shared" ref="R208:R217" si="108">SUM(P208:Q208)</f>
        <v>28891</v>
      </c>
      <c r="S208" s="167">
        <v>29821</v>
      </c>
      <c r="T208" s="167">
        <v>30303</v>
      </c>
      <c r="U208" s="167">
        <v>31106</v>
      </c>
      <c r="V208" s="156"/>
      <c r="W208" s="168">
        <f t="shared" ref="W208:Y217" si="109">L208*C208</f>
        <v>1050900</v>
      </c>
      <c r="X208" s="168">
        <f t="shared" si="109"/>
        <v>14364000</v>
      </c>
      <c r="Y208" s="168">
        <f t="shared" si="109"/>
        <v>8233600</v>
      </c>
      <c r="Z208" s="168">
        <f t="shared" ref="Z208:Z217" si="110">SUM(W208:Y208)</f>
        <v>23648500</v>
      </c>
      <c r="AA208" s="168">
        <f t="shared" ref="AA208:AB217" si="111">F208*P208</f>
        <v>17196320</v>
      </c>
      <c r="AB208" s="168">
        <f t="shared" si="111"/>
        <v>54453360</v>
      </c>
      <c r="AC208" s="168">
        <f t="shared" ref="AC208:AC217" si="112">SUM(AA208:AB208)</f>
        <v>71649680</v>
      </c>
      <c r="AD208" s="169">
        <f t="shared" ref="AD208:AF217" si="113">H208*S208</f>
        <v>73956080</v>
      </c>
      <c r="AE208" s="169">
        <f t="shared" si="113"/>
        <v>75151440</v>
      </c>
      <c r="AF208" s="170">
        <f t="shared" si="113"/>
        <v>77142880</v>
      </c>
    </row>
    <row r="209" spans="1:32" x14ac:dyDescent="0.3">
      <c r="A209" s="161">
        <v>1402</v>
      </c>
      <c r="B209" s="162" t="s">
        <v>81</v>
      </c>
      <c r="C209" s="205">
        <v>620</v>
      </c>
      <c r="D209" s="205">
        <v>630</v>
      </c>
      <c r="E209" s="164">
        <v>2480</v>
      </c>
      <c r="F209" s="164">
        <v>2480</v>
      </c>
      <c r="G209" s="164">
        <v>2480</v>
      </c>
      <c r="H209" s="164">
        <v>2480</v>
      </c>
      <c r="I209" s="164">
        <v>2480</v>
      </c>
      <c r="J209" s="164">
        <v>2480</v>
      </c>
      <c r="K209" s="156"/>
      <c r="L209" s="165">
        <v>950</v>
      </c>
      <c r="M209" s="165">
        <v>13489</v>
      </c>
      <c r="N209" s="165">
        <v>1964</v>
      </c>
      <c r="O209" s="165">
        <f t="shared" si="107"/>
        <v>16403</v>
      </c>
      <c r="P209" s="166">
        <v>4102</v>
      </c>
      <c r="Q209" s="166">
        <v>12991</v>
      </c>
      <c r="R209" s="167">
        <f t="shared" si="108"/>
        <v>17093</v>
      </c>
      <c r="S209" s="167">
        <v>17643</v>
      </c>
      <c r="T209" s="167">
        <v>17928</v>
      </c>
      <c r="U209" s="167">
        <v>18404</v>
      </c>
      <c r="V209" s="156"/>
      <c r="W209" s="168">
        <f t="shared" si="109"/>
        <v>589000</v>
      </c>
      <c r="X209" s="168">
        <f t="shared" si="109"/>
        <v>8498070</v>
      </c>
      <c r="Y209" s="168">
        <f t="shared" si="109"/>
        <v>4870720</v>
      </c>
      <c r="Z209" s="168">
        <f t="shared" si="110"/>
        <v>13957790</v>
      </c>
      <c r="AA209" s="168">
        <f t="shared" si="111"/>
        <v>10172960</v>
      </c>
      <c r="AB209" s="168">
        <f t="shared" si="111"/>
        <v>32217680</v>
      </c>
      <c r="AC209" s="168">
        <f t="shared" si="112"/>
        <v>42390640</v>
      </c>
      <c r="AD209" s="169">
        <f t="shared" si="113"/>
        <v>43754640</v>
      </c>
      <c r="AE209" s="169">
        <f t="shared" si="113"/>
        <v>44461440</v>
      </c>
      <c r="AF209" s="170">
        <f t="shared" si="113"/>
        <v>45641920</v>
      </c>
    </row>
    <row r="210" spans="1:32" x14ac:dyDescent="0.3">
      <c r="A210" s="161">
        <v>1403</v>
      </c>
      <c r="B210" s="162" t="s">
        <v>82</v>
      </c>
      <c r="C210" s="205">
        <v>1240</v>
      </c>
      <c r="D210" s="205">
        <v>1260</v>
      </c>
      <c r="E210" s="164">
        <v>360</v>
      </c>
      <c r="F210" s="164">
        <v>360</v>
      </c>
      <c r="G210" s="164">
        <v>360</v>
      </c>
      <c r="H210" s="164">
        <v>360</v>
      </c>
      <c r="I210" s="164">
        <v>360</v>
      </c>
      <c r="J210" s="164">
        <v>360</v>
      </c>
      <c r="K210" s="156"/>
      <c r="L210" s="165">
        <v>60</v>
      </c>
      <c r="M210" s="165">
        <v>859</v>
      </c>
      <c r="N210" s="165">
        <v>125</v>
      </c>
      <c r="O210" s="165">
        <f t="shared" si="107"/>
        <v>1044</v>
      </c>
      <c r="P210" s="166">
        <v>261</v>
      </c>
      <c r="Q210" s="166">
        <v>827</v>
      </c>
      <c r="R210" s="167">
        <f t="shared" si="108"/>
        <v>1088</v>
      </c>
      <c r="S210" s="167">
        <v>1123</v>
      </c>
      <c r="T210" s="167">
        <v>1142</v>
      </c>
      <c r="U210" s="167">
        <v>1172</v>
      </c>
      <c r="V210" s="156"/>
      <c r="W210" s="168">
        <f t="shared" si="109"/>
        <v>74400</v>
      </c>
      <c r="X210" s="168">
        <f t="shared" si="109"/>
        <v>1082340</v>
      </c>
      <c r="Y210" s="168">
        <f t="shared" si="109"/>
        <v>45000</v>
      </c>
      <c r="Z210" s="168">
        <f t="shared" si="110"/>
        <v>1201740</v>
      </c>
      <c r="AA210" s="168">
        <f t="shared" si="111"/>
        <v>93960</v>
      </c>
      <c r="AB210" s="168">
        <f t="shared" si="111"/>
        <v>297720</v>
      </c>
      <c r="AC210" s="168">
        <f t="shared" si="112"/>
        <v>391680</v>
      </c>
      <c r="AD210" s="169">
        <f t="shared" si="113"/>
        <v>404280</v>
      </c>
      <c r="AE210" s="169">
        <f t="shared" si="113"/>
        <v>411120</v>
      </c>
      <c r="AF210" s="170">
        <f t="shared" si="113"/>
        <v>421920</v>
      </c>
    </row>
    <row r="211" spans="1:32" x14ac:dyDescent="0.3">
      <c r="A211" s="161">
        <v>1405</v>
      </c>
      <c r="B211" s="162" t="s">
        <v>184</v>
      </c>
      <c r="C211" s="205">
        <v>400</v>
      </c>
      <c r="D211" s="205">
        <v>400</v>
      </c>
      <c r="E211" s="164">
        <v>400</v>
      </c>
      <c r="F211" s="164">
        <v>400</v>
      </c>
      <c r="G211" s="164">
        <v>400</v>
      </c>
      <c r="H211" s="164">
        <v>400</v>
      </c>
      <c r="I211" s="164">
        <v>400</v>
      </c>
      <c r="J211" s="164">
        <v>400</v>
      </c>
      <c r="K211" s="156"/>
      <c r="L211" s="165">
        <v>0</v>
      </c>
      <c r="M211" s="165">
        <v>124</v>
      </c>
      <c r="N211" s="165">
        <v>18</v>
      </c>
      <c r="O211" s="165">
        <f t="shared" si="107"/>
        <v>142</v>
      </c>
      <c r="P211" s="166">
        <v>40</v>
      </c>
      <c r="Q211" s="166">
        <v>125</v>
      </c>
      <c r="R211" s="167">
        <f t="shared" si="108"/>
        <v>165</v>
      </c>
      <c r="S211" s="167">
        <v>180</v>
      </c>
      <c r="T211" s="167">
        <v>180</v>
      </c>
      <c r="U211" s="167">
        <v>180</v>
      </c>
      <c r="V211" s="156"/>
      <c r="W211" s="168">
        <f t="shared" si="109"/>
        <v>0</v>
      </c>
      <c r="X211" s="168">
        <f t="shared" si="109"/>
        <v>49600</v>
      </c>
      <c r="Y211" s="168">
        <f t="shared" si="109"/>
        <v>7200</v>
      </c>
      <c r="Z211" s="168">
        <f t="shared" si="110"/>
        <v>56800</v>
      </c>
      <c r="AA211" s="168">
        <f t="shared" si="111"/>
        <v>16000</v>
      </c>
      <c r="AB211" s="168">
        <f t="shared" si="111"/>
        <v>50000</v>
      </c>
      <c r="AC211" s="168">
        <f t="shared" si="112"/>
        <v>66000</v>
      </c>
      <c r="AD211" s="169">
        <f t="shared" si="113"/>
        <v>72000</v>
      </c>
      <c r="AE211" s="169">
        <f t="shared" si="113"/>
        <v>72000</v>
      </c>
      <c r="AF211" s="170">
        <f t="shared" si="113"/>
        <v>72000</v>
      </c>
    </row>
    <row r="212" spans="1:32" x14ac:dyDescent="0.3">
      <c r="A212" s="250">
        <v>1406</v>
      </c>
      <c r="B212" s="251" t="s">
        <v>189</v>
      </c>
      <c r="C212" s="252">
        <v>27200</v>
      </c>
      <c r="D212" s="253">
        <v>27200</v>
      </c>
      <c r="E212" s="253">
        <v>27200</v>
      </c>
      <c r="F212" s="253">
        <v>27200</v>
      </c>
      <c r="G212" s="253">
        <v>27200</v>
      </c>
      <c r="H212" s="253">
        <v>27200</v>
      </c>
      <c r="I212" s="253">
        <v>27200</v>
      </c>
      <c r="J212" s="253">
        <v>27200</v>
      </c>
      <c r="K212" s="156"/>
      <c r="L212" s="165">
        <v>0</v>
      </c>
      <c r="M212" s="165">
        <v>420</v>
      </c>
      <c r="N212" s="165">
        <v>0</v>
      </c>
      <c r="O212" s="165">
        <f t="shared" si="107"/>
        <v>420</v>
      </c>
      <c r="P212" s="166">
        <v>108</v>
      </c>
      <c r="Q212" s="166">
        <v>342</v>
      </c>
      <c r="R212" s="167">
        <f t="shared" si="108"/>
        <v>450</v>
      </c>
      <c r="S212" s="254">
        <v>500</v>
      </c>
      <c r="T212" s="254">
        <v>575</v>
      </c>
      <c r="U212" s="254">
        <v>600</v>
      </c>
      <c r="V212" s="156"/>
      <c r="W212" s="168">
        <f t="shared" si="109"/>
        <v>0</v>
      </c>
      <c r="X212" s="168">
        <f t="shared" si="109"/>
        <v>11424000</v>
      </c>
      <c r="Y212" s="168">
        <f t="shared" si="109"/>
        <v>0</v>
      </c>
      <c r="Z212" s="168">
        <f t="shared" si="110"/>
        <v>11424000</v>
      </c>
      <c r="AA212" s="168">
        <f t="shared" si="111"/>
        <v>2937600</v>
      </c>
      <c r="AB212" s="168">
        <f t="shared" si="111"/>
        <v>9302400</v>
      </c>
      <c r="AC212" s="168">
        <f t="shared" si="112"/>
        <v>12240000</v>
      </c>
      <c r="AD212" s="169">
        <f t="shared" si="113"/>
        <v>13600000</v>
      </c>
      <c r="AE212" s="169">
        <f t="shared" si="113"/>
        <v>15640000</v>
      </c>
      <c r="AF212" s="170">
        <f t="shared" si="113"/>
        <v>16320000</v>
      </c>
    </row>
    <row r="213" spans="1:32" x14ac:dyDescent="0.3">
      <c r="A213" s="250">
        <v>1407</v>
      </c>
      <c r="B213" s="251" t="s">
        <v>271</v>
      </c>
      <c r="C213" s="252">
        <v>600</v>
      </c>
      <c r="D213" s="253">
        <v>600</v>
      </c>
      <c r="E213" s="253">
        <v>600</v>
      </c>
      <c r="F213" s="253">
        <v>600</v>
      </c>
      <c r="G213" s="253">
        <v>600</v>
      </c>
      <c r="H213" s="253">
        <v>600</v>
      </c>
      <c r="I213" s="253">
        <v>600</v>
      </c>
      <c r="J213" s="253">
        <v>600</v>
      </c>
      <c r="K213" s="156"/>
      <c r="L213" s="165">
        <v>0</v>
      </c>
      <c r="M213" s="165">
        <v>2940</v>
      </c>
      <c r="N213" s="165">
        <v>0</v>
      </c>
      <c r="O213" s="165">
        <f t="shared" si="107"/>
        <v>2940</v>
      </c>
      <c r="P213" s="166">
        <v>756</v>
      </c>
      <c r="Q213" s="166">
        <v>2394</v>
      </c>
      <c r="R213" s="167">
        <f t="shared" si="108"/>
        <v>3150</v>
      </c>
      <c r="S213" s="254">
        <v>3500</v>
      </c>
      <c r="T213" s="254">
        <v>4025</v>
      </c>
      <c r="U213" s="254">
        <v>4200</v>
      </c>
      <c r="V213" s="156"/>
      <c r="W213" s="168">
        <f t="shared" si="109"/>
        <v>0</v>
      </c>
      <c r="X213" s="168">
        <f t="shared" si="109"/>
        <v>1764000</v>
      </c>
      <c r="Y213" s="168">
        <f t="shared" si="109"/>
        <v>0</v>
      </c>
      <c r="Z213" s="168">
        <f t="shared" si="110"/>
        <v>1764000</v>
      </c>
      <c r="AA213" s="168">
        <f t="shared" si="111"/>
        <v>453600</v>
      </c>
      <c r="AB213" s="168">
        <f t="shared" si="111"/>
        <v>1436400</v>
      </c>
      <c r="AC213" s="168">
        <f t="shared" si="112"/>
        <v>1890000</v>
      </c>
      <c r="AD213" s="169">
        <f t="shared" si="113"/>
        <v>2100000</v>
      </c>
      <c r="AE213" s="169">
        <f t="shared" si="113"/>
        <v>2415000</v>
      </c>
      <c r="AF213" s="170">
        <f t="shared" si="113"/>
        <v>2520000</v>
      </c>
    </row>
    <row r="214" spans="1:32" x14ac:dyDescent="0.3">
      <c r="A214" s="250">
        <v>1408</v>
      </c>
      <c r="B214" s="255" t="s">
        <v>186</v>
      </c>
      <c r="C214" s="163">
        <v>35800</v>
      </c>
      <c r="D214" s="163">
        <v>35800</v>
      </c>
      <c r="E214" s="163">
        <v>35800</v>
      </c>
      <c r="F214" s="163">
        <v>35800</v>
      </c>
      <c r="G214" s="163">
        <v>35800</v>
      </c>
      <c r="H214" s="163">
        <v>35800</v>
      </c>
      <c r="I214" s="163">
        <v>35800</v>
      </c>
      <c r="J214" s="163">
        <v>35800</v>
      </c>
      <c r="K214" s="156"/>
      <c r="L214" s="165">
        <v>0</v>
      </c>
      <c r="M214" s="165">
        <v>50</v>
      </c>
      <c r="N214" s="165">
        <v>0</v>
      </c>
      <c r="O214" s="165">
        <f t="shared" si="107"/>
        <v>50</v>
      </c>
      <c r="P214" s="166">
        <v>14</v>
      </c>
      <c r="Q214" s="166">
        <v>46</v>
      </c>
      <c r="R214" s="167">
        <f t="shared" si="108"/>
        <v>60</v>
      </c>
      <c r="S214" s="167">
        <v>110</v>
      </c>
      <c r="T214" s="167">
        <v>200</v>
      </c>
      <c r="U214" s="167">
        <v>275</v>
      </c>
      <c r="V214" s="156"/>
      <c r="W214" s="168">
        <f t="shared" si="109"/>
        <v>0</v>
      </c>
      <c r="X214" s="168">
        <f t="shared" si="109"/>
        <v>1790000</v>
      </c>
      <c r="Y214" s="168">
        <f t="shared" si="109"/>
        <v>0</v>
      </c>
      <c r="Z214" s="168">
        <f t="shared" si="110"/>
        <v>1790000</v>
      </c>
      <c r="AA214" s="168">
        <f t="shared" si="111"/>
        <v>501200</v>
      </c>
      <c r="AB214" s="168">
        <f t="shared" si="111"/>
        <v>1646800</v>
      </c>
      <c r="AC214" s="168">
        <f t="shared" si="112"/>
        <v>2148000</v>
      </c>
      <c r="AD214" s="169">
        <f t="shared" si="113"/>
        <v>3938000</v>
      </c>
      <c r="AE214" s="169">
        <f t="shared" si="113"/>
        <v>7160000</v>
      </c>
      <c r="AF214" s="170">
        <f t="shared" si="113"/>
        <v>9845000</v>
      </c>
    </row>
    <row r="215" spans="1:32" x14ac:dyDescent="0.3">
      <c r="A215" s="250">
        <v>1409</v>
      </c>
      <c r="B215" s="255" t="s">
        <v>272</v>
      </c>
      <c r="C215" s="163">
        <v>800</v>
      </c>
      <c r="D215" s="163">
        <v>800</v>
      </c>
      <c r="E215" s="163">
        <v>800</v>
      </c>
      <c r="F215" s="163">
        <v>800</v>
      </c>
      <c r="G215" s="163">
        <v>800</v>
      </c>
      <c r="H215" s="163">
        <v>800</v>
      </c>
      <c r="I215" s="163">
        <v>800</v>
      </c>
      <c r="J215" s="163">
        <v>800</v>
      </c>
      <c r="K215" s="156"/>
      <c r="L215" s="165">
        <v>0</v>
      </c>
      <c r="M215" s="165">
        <v>250</v>
      </c>
      <c r="N215" s="165">
        <v>0</v>
      </c>
      <c r="O215" s="165">
        <f t="shared" si="107"/>
        <v>250</v>
      </c>
      <c r="P215" s="166">
        <v>101</v>
      </c>
      <c r="Q215" s="166">
        <v>319</v>
      </c>
      <c r="R215" s="167">
        <f t="shared" si="108"/>
        <v>420</v>
      </c>
      <c r="S215" s="167">
        <v>770</v>
      </c>
      <c r="T215" s="167">
        <v>1400</v>
      </c>
      <c r="U215" s="167">
        <v>1925</v>
      </c>
      <c r="V215" s="156"/>
      <c r="W215" s="168">
        <f t="shared" si="109"/>
        <v>0</v>
      </c>
      <c r="X215" s="168">
        <f t="shared" si="109"/>
        <v>200000</v>
      </c>
      <c r="Y215" s="168">
        <f t="shared" si="109"/>
        <v>0</v>
      </c>
      <c r="Z215" s="168">
        <f t="shared" si="110"/>
        <v>200000</v>
      </c>
      <c r="AA215" s="168">
        <f t="shared" si="111"/>
        <v>80800</v>
      </c>
      <c r="AB215" s="168">
        <f t="shared" si="111"/>
        <v>255200</v>
      </c>
      <c r="AC215" s="168">
        <f t="shared" si="112"/>
        <v>336000</v>
      </c>
      <c r="AD215" s="169">
        <f t="shared" si="113"/>
        <v>616000</v>
      </c>
      <c r="AE215" s="169">
        <f t="shared" si="113"/>
        <v>1120000</v>
      </c>
      <c r="AF215" s="170">
        <f t="shared" si="113"/>
        <v>1540000</v>
      </c>
    </row>
    <row r="216" spans="1:32" x14ac:dyDescent="0.3">
      <c r="A216" s="256" t="s">
        <v>188</v>
      </c>
      <c r="B216" s="257" t="s">
        <v>187</v>
      </c>
      <c r="C216" s="164">
        <v>400</v>
      </c>
      <c r="D216" s="164">
        <v>400</v>
      </c>
      <c r="E216" s="163">
        <v>400</v>
      </c>
      <c r="F216" s="163">
        <v>400</v>
      </c>
      <c r="G216" s="163">
        <v>400</v>
      </c>
      <c r="H216" s="163">
        <v>400</v>
      </c>
      <c r="I216" s="163">
        <v>400</v>
      </c>
      <c r="J216" s="163">
        <v>400</v>
      </c>
      <c r="K216" s="156"/>
      <c r="L216" s="165">
        <v>0</v>
      </c>
      <c r="M216" s="165">
        <v>41</v>
      </c>
      <c r="N216" s="165">
        <v>6</v>
      </c>
      <c r="O216" s="165">
        <f t="shared" si="107"/>
        <v>47</v>
      </c>
      <c r="P216" s="166">
        <v>12</v>
      </c>
      <c r="Q216" s="166">
        <v>38</v>
      </c>
      <c r="R216" s="167">
        <f t="shared" si="108"/>
        <v>50</v>
      </c>
      <c r="S216" s="165">
        <v>50</v>
      </c>
      <c r="T216" s="165">
        <v>50</v>
      </c>
      <c r="U216" s="165">
        <v>50</v>
      </c>
      <c r="V216" s="156"/>
      <c r="W216" s="168">
        <f t="shared" si="109"/>
        <v>0</v>
      </c>
      <c r="X216" s="168">
        <f t="shared" si="109"/>
        <v>16400</v>
      </c>
      <c r="Y216" s="168">
        <f t="shared" si="109"/>
        <v>2400</v>
      </c>
      <c r="Z216" s="168">
        <f t="shared" si="110"/>
        <v>18800</v>
      </c>
      <c r="AA216" s="168">
        <f t="shared" si="111"/>
        <v>4800</v>
      </c>
      <c r="AB216" s="168">
        <f t="shared" si="111"/>
        <v>15200</v>
      </c>
      <c r="AC216" s="168">
        <f t="shared" si="112"/>
        <v>20000</v>
      </c>
      <c r="AD216" s="169">
        <f t="shared" si="113"/>
        <v>20000</v>
      </c>
      <c r="AE216" s="169">
        <f t="shared" si="113"/>
        <v>20000</v>
      </c>
      <c r="AF216" s="170">
        <f t="shared" si="113"/>
        <v>20000</v>
      </c>
    </row>
    <row r="217" spans="1:32" x14ac:dyDescent="0.3">
      <c r="A217" s="256">
        <v>1411</v>
      </c>
      <c r="B217" s="257" t="s">
        <v>208</v>
      </c>
      <c r="C217" s="163">
        <v>400</v>
      </c>
      <c r="D217" s="163">
        <v>400</v>
      </c>
      <c r="E217" s="163">
        <v>400</v>
      </c>
      <c r="F217" s="163">
        <v>400</v>
      </c>
      <c r="G217" s="163">
        <v>400</v>
      </c>
      <c r="H217" s="163">
        <v>400</v>
      </c>
      <c r="I217" s="163">
        <v>400</v>
      </c>
      <c r="J217" s="163">
        <v>400</v>
      </c>
      <c r="K217" s="156"/>
      <c r="L217" s="165">
        <v>0</v>
      </c>
      <c r="M217" s="165">
        <v>16</v>
      </c>
      <c r="N217" s="165">
        <v>2</v>
      </c>
      <c r="O217" s="165">
        <f t="shared" si="107"/>
        <v>18</v>
      </c>
      <c r="P217" s="166">
        <v>5</v>
      </c>
      <c r="Q217" s="166">
        <v>15</v>
      </c>
      <c r="R217" s="167">
        <f t="shared" si="108"/>
        <v>20</v>
      </c>
      <c r="S217" s="165">
        <v>20</v>
      </c>
      <c r="T217" s="165">
        <v>20</v>
      </c>
      <c r="U217" s="165">
        <v>20</v>
      </c>
      <c r="V217" s="156"/>
      <c r="W217" s="168">
        <f t="shared" si="109"/>
        <v>0</v>
      </c>
      <c r="X217" s="168">
        <f t="shared" si="109"/>
        <v>6400</v>
      </c>
      <c r="Y217" s="168">
        <f t="shared" si="109"/>
        <v>800</v>
      </c>
      <c r="Z217" s="168">
        <f t="shared" si="110"/>
        <v>7200</v>
      </c>
      <c r="AA217" s="168">
        <f t="shared" si="111"/>
        <v>2000</v>
      </c>
      <c r="AB217" s="168">
        <f t="shared" si="111"/>
        <v>6000</v>
      </c>
      <c r="AC217" s="168">
        <f t="shared" si="112"/>
        <v>8000</v>
      </c>
      <c r="AD217" s="169">
        <f t="shared" si="113"/>
        <v>8000</v>
      </c>
      <c r="AE217" s="169">
        <f t="shared" si="113"/>
        <v>8000</v>
      </c>
      <c r="AF217" s="170">
        <f t="shared" si="113"/>
        <v>8000</v>
      </c>
    </row>
    <row r="218" spans="1:32" ht="15" thickBot="1" x14ac:dyDescent="0.35">
      <c r="A218" s="258" t="s">
        <v>192</v>
      </c>
      <c r="B218" s="182"/>
      <c r="C218" s="184"/>
      <c r="D218" s="184"/>
      <c r="E218" s="259"/>
      <c r="F218" s="259"/>
      <c r="G218" s="259"/>
      <c r="H218" s="259"/>
      <c r="I218" s="259"/>
      <c r="J218" s="259"/>
      <c r="K218" s="151"/>
      <c r="L218" s="260"/>
      <c r="M218" s="260"/>
      <c r="N218" s="260"/>
      <c r="O218" s="260"/>
      <c r="P218" s="186"/>
      <c r="Q218" s="186"/>
      <c r="R218" s="187"/>
      <c r="S218" s="188"/>
      <c r="T218" s="188"/>
      <c r="U218" s="188"/>
      <c r="V218" s="151"/>
      <c r="W218" s="189">
        <f t="shared" ref="W218:AF218" si="114">SUM(W208:W217)</f>
        <v>1714300</v>
      </c>
      <c r="X218" s="189">
        <f t="shared" si="114"/>
        <v>39194810</v>
      </c>
      <c r="Y218" s="189">
        <f t="shared" si="114"/>
        <v>13159720</v>
      </c>
      <c r="Z218" s="189">
        <f t="shared" si="114"/>
        <v>54068830</v>
      </c>
      <c r="AA218" s="189">
        <f t="shared" si="114"/>
        <v>31459240</v>
      </c>
      <c r="AB218" s="189">
        <f t="shared" si="114"/>
        <v>99680760</v>
      </c>
      <c r="AC218" s="189">
        <f t="shared" si="114"/>
        <v>131140000</v>
      </c>
      <c r="AD218" s="189">
        <f t="shared" si="114"/>
        <v>138469000</v>
      </c>
      <c r="AE218" s="189">
        <f t="shared" si="114"/>
        <v>146459000</v>
      </c>
      <c r="AF218" s="261">
        <f t="shared" si="114"/>
        <v>153531720</v>
      </c>
    </row>
    <row r="219" spans="1:32" x14ac:dyDescent="0.3">
      <c r="A219" s="191"/>
      <c r="B219" s="192"/>
      <c r="C219" s="194"/>
      <c r="D219" s="194"/>
      <c r="E219" s="262"/>
      <c r="F219" s="262"/>
      <c r="G219" s="262"/>
      <c r="H219" s="262"/>
      <c r="I219" s="262"/>
      <c r="J219" s="262"/>
      <c r="K219" s="145"/>
      <c r="L219" s="263"/>
      <c r="M219" s="263"/>
      <c r="N219" s="263"/>
      <c r="O219" s="263"/>
      <c r="P219" s="196"/>
      <c r="Q219" s="196"/>
      <c r="R219" s="264"/>
      <c r="S219" s="198"/>
      <c r="T219" s="198"/>
      <c r="U219" s="198"/>
      <c r="V219" s="145"/>
      <c r="W219" s="199"/>
      <c r="X219" s="199"/>
      <c r="Y219" s="199"/>
      <c r="Z219" s="199"/>
      <c r="AA219" s="199"/>
      <c r="AB219" s="199"/>
      <c r="AC219" s="199"/>
      <c r="AD219" s="200"/>
      <c r="AE219" s="199"/>
      <c r="AF219" s="201"/>
    </row>
    <row r="220" spans="1:32" x14ac:dyDescent="0.3">
      <c r="A220" s="248" t="s">
        <v>194</v>
      </c>
      <c r="B220" s="174"/>
      <c r="C220" s="176"/>
      <c r="D220" s="176"/>
      <c r="E220" s="179"/>
      <c r="F220" s="179"/>
      <c r="G220" s="179"/>
      <c r="H220" s="179"/>
      <c r="I220" s="179"/>
      <c r="J220" s="179"/>
      <c r="K220" s="156"/>
      <c r="L220" s="165"/>
      <c r="M220" s="165"/>
      <c r="N220" s="165"/>
      <c r="O220" s="165"/>
      <c r="P220" s="166"/>
      <c r="Q220" s="166"/>
      <c r="R220" s="202"/>
      <c r="S220" s="167"/>
      <c r="T220" s="167"/>
      <c r="U220" s="167"/>
      <c r="V220" s="156"/>
      <c r="W220" s="168"/>
      <c r="X220" s="168"/>
      <c r="Y220" s="168"/>
      <c r="Z220" s="168"/>
      <c r="AA220" s="168"/>
      <c r="AB220" s="168"/>
      <c r="AC220" s="168"/>
      <c r="AD220" s="169"/>
      <c r="AE220" s="168"/>
      <c r="AF220" s="170"/>
    </row>
    <row r="221" spans="1:32" x14ac:dyDescent="0.3">
      <c r="A221" s="161">
        <v>2401</v>
      </c>
      <c r="B221" s="162" t="s">
        <v>80</v>
      </c>
      <c r="C221" s="176">
        <v>310</v>
      </c>
      <c r="D221" s="176">
        <v>315</v>
      </c>
      <c r="E221" s="179">
        <v>1240</v>
      </c>
      <c r="F221" s="179">
        <v>1240</v>
      </c>
      <c r="G221" s="179">
        <v>1240</v>
      </c>
      <c r="H221" s="179">
        <v>1240</v>
      </c>
      <c r="I221" s="179">
        <v>1240</v>
      </c>
      <c r="J221" s="179">
        <v>1240</v>
      </c>
      <c r="K221" s="156"/>
      <c r="L221" s="165">
        <v>415</v>
      </c>
      <c r="M221" s="165">
        <v>3855</v>
      </c>
      <c r="N221" s="165">
        <v>561</v>
      </c>
      <c r="O221" s="165">
        <f t="shared" ref="O221:O223" si="115">SUM(L221:N221)</f>
        <v>4831</v>
      </c>
      <c r="P221" s="166">
        <v>1173</v>
      </c>
      <c r="Q221" s="166">
        <v>3713</v>
      </c>
      <c r="R221" s="167">
        <f t="shared" ref="R221:R223" si="116">SUM(P221:Q221)</f>
        <v>4886</v>
      </c>
      <c r="S221" s="167">
        <v>5043</v>
      </c>
      <c r="T221" s="167">
        <v>5124</v>
      </c>
      <c r="U221" s="167">
        <v>5260</v>
      </c>
      <c r="V221" s="156"/>
      <c r="W221" s="168">
        <f t="shared" ref="W221:Y223" si="117">L221*C221</f>
        <v>128650</v>
      </c>
      <c r="X221" s="168">
        <f t="shared" si="117"/>
        <v>1214325</v>
      </c>
      <c r="Y221" s="168">
        <f t="shared" si="117"/>
        <v>695640</v>
      </c>
      <c r="Z221" s="168">
        <f t="shared" ref="Z221:Z223" si="118">SUM(W221:Y221)</f>
        <v>2038615</v>
      </c>
      <c r="AA221" s="168">
        <f t="shared" ref="AA221:AB223" si="119">F221*P221</f>
        <v>1454520</v>
      </c>
      <c r="AB221" s="168">
        <f t="shared" si="119"/>
        <v>4604120</v>
      </c>
      <c r="AC221" s="168">
        <f>SUM(AA221:AB221)</f>
        <v>6058640</v>
      </c>
      <c r="AD221" s="169">
        <f t="shared" ref="AD221:AF223" si="120">H221*S221</f>
        <v>6253320</v>
      </c>
      <c r="AE221" s="169">
        <f t="shared" si="120"/>
        <v>6353760</v>
      </c>
      <c r="AF221" s="170">
        <f t="shared" si="120"/>
        <v>6522400</v>
      </c>
    </row>
    <row r="222" spans="1:32" x14ac:dyDescent="0.3">
      <c r="A222" s="161">
        <v>2402</v>
      </c>
      <c r="B222" s="162" t="s">
        <v>81</v>
      </c>
      <c r="C222" s="176">
        <v>310</v>
      </c>
      <c r="D222" s="176">
        <v>315</v>
      </c>
      <c r="E222" s="179">
        <v>1240</v>
      </c>
      <c r="F222" s="179">
        <v>1240</v>
      </c>
      <c r="G222" s="179">
        <v>1240</v>
      </c>
      <c r="H222" s="179">
        <v>1240</v>
      </c>
      <c r="I222" s="179">
        <v>1240</v>
      </c>
      <c r="J222" s="179">
        <v>1240</v>
      </c>
      <c r="K222" s="156"/>
      <c r="L222" s="165">
        <v>181</v>
      </c>
      <c r="M222" s="165">
        <v>1772</v>
      </c>
      <c r="N222" s="165">
        <v>258</v>
      </c>
      <c r="O222" s="165">
        <f t="shared" si="115"/>
        <v>2211</v>
      </c>
      <c r="P222" s="166">
        <v>539</v>
      </c>
      <c r="Q222" s="166">
        <v>1707</v>
      </c>
      <c r="R222" s="167">
        <f t="shared" si="116"/>
        <v>2246</v>
      </c>
      <c r="S222" s="167">
        <v>2318</v>
      </c>
      <c r="T222" s="167">
        <v>2355</v>
      </c>
      <c r="U222" s="167">
        <v>2418</v>
      </c>
      <c r="V222" s="156"/>
      <c r="W222" s="168">
        <f t="shared" si="117"/>
        <v>56110</v>
      </c>
      <c r="X222" s="168">
        <f t="shared" si="117"/>
        <v>558180</v>
      </c>
      <c r="Y222" s="168">
        <f t="shared" si="117"/>
        <v>319920</v>
      </c>
      <c r="Z222" s="168">
        <f t="shared" si="118"/>
        <v>934210</v>
      </c>
      <c r="AA222" s="168">
        <f t="shared" si="119"/>
        <v>668360</v>
      </c>
      <c r="AB222" s="168">
        <f t="shared" si="119"/>
        <v>2116680</v>
      </c>
      <c r="AC222" s="168">
        <f>SUM(AA222:AB222)</f>
        <v>2785040</v>
      </c>
      <c r="AD222" s="169">
        <f t="shared" si="120"/>
        <v>2874320</v>
      </c>
      <c r="AE222" s="169">
        <f t="shared" si="120"/>
        <v>2920200</v>
      </c>
      <c r="AF222" s="170">
        <f t="shared" si="120"/>
        <v>2998320</v>
      </c>
    </row>
    <row r="223" spans="1:32" x14ac:dyDescent="0.3">
      <c r="A223" s="256">
        <v>2403</v>
      </c>
      <c r="B223" s="255" t="s">
        <v>82</v>
      </c>
      <c r="C223" s="175">
        <v>620</v>
      </c>
      <c r="D223" s="175">
        <v>630</v>
      </c>
      <c r="E223" s="175">
        <v>180</v>
      </c>
      <c r="F223" s="163">
        <v>180</v>
      </c>
      <c r="G223" s="163">
        <v>180</v>
      </c>
      <c r="H223" s="163">
        <v>180</v>
      </c>
      <c r="I223" s="163">
        <v>180</v>
      </c>
      <c r="J223" s="163">
        <v>180</v>
      </c>
      <c r="K223" s="156"/>
      <c r="L223" s="165">
        <v>15</v>
      </c>
      <c r="M223" s="165">
        <v>149</v>
      </c>
      <c r="N223" s="165">
        <v>22</v>
      </c>
      <c r="O223" s="165">
        <f t="shared" si="115"/>
        <v>186</v>
      </c>
      <c r="P223" s="166">
        <v>45</v>
      </c>
      <c r="Q223" s="166">
        <v>144</v>
      </c>
      <c r="R223" s="167">
        <f t="shared" si="116"/>
        <v>189</v>
      </c>
      <c r="S223" s="167">
        <v>195</v>
      </c>
      <c r="T223" s="167">
        <v>198</v>
      </c>
      <c r="U223" s="167">
        <v>203</v>
      </c>
      <c r="V223" s="156"/>
      <c r="W223" s="168">
        <f t="shared" si="117"/>
        <v>9300</v>
      </c>
      <c r="X223" s="168">
        <f t="shared" si="117"/>
        <v>93870</v>
      </c>
      <c r="Y223" s="168">
        <f t="shared" si="117"/>
        <v>3960</v>
      </c>
      <c r="Z223" s="168">
        <f t="shared" si="118"/>
        <v>107130</v>
      </c>
      <c r="AA223" s="168">
        <f t="shared" si="119"/>
        <v>8100</v>
      </c>
      <c r="AB223" s="168">
        <f t="shared" si="119"/>
        <v>25920</v>
      </c>
      <c r="AC223" s="168">
        <f>SUM(AA223:AB223)</f>
        <v>34020</v>
      </c>
      <c r="AD223" s="169">
        <f t="shared" si="120"/>
        <v>35100</v>
      </c>
      <c r="AE223" s="169">
        <f t="shared" si="120"/>
        <v>35640</v>
      </c>
      <c r="AF223" s="170">
        <f t="shared" si="120"/>
        <v>36540</v>
      </c>
    </row>
    <row r="224" spans="1:32" x14ac:dyDescent="0.3">
      <c r="A224" s="248" t="s">
        <v>194</v>
      </c>
      <c r="B224" s="174"/>
      <c r="C224" s="176"/>
      <c r="D224" s="176"/>
      <c r="E224" s="179"/>
      <c r="F224" s="179"/>
      <c r="G224" s="179"/>
      <c r="H224" s="179"/>
      <c r="I224" s="179"/>
      <c r="J224" s="179"/>
      <c r="K224" s="156"/>
      <c r="L224" s="177"/>
      <c r="M224" s="177"/>
      <c r="N224" s="177"/>
      <c r="O224" s="177"/>
      <c r="P224" s="166"/>
      <c r="Q224" s="166"/>
      <c r="R224" s="202"/>
      <c r="S224" s="167"/>
      <c r="T224" s="167"/>
      <c r="U224" s="167"/>
      <c r="V224" s="156"/>
      <c r="W224" s="168">
        <f t="shared" ref="W224:AF224" si="121">SUM(W221:W223)</f>
        <v>194060</v>
      </c>
      <c r="X224" s="168">
        <f t="shared" si="121"/>
        <v>1866375</v>
      </c>
      <c r="Y224" s="168">
        <f t="shared" si="121"/>
        <v>1019520</v>
      </c>
      <c r="Z224" s="168">
        <f t="shared" si="121"/>
        <v>3079955</v>
      </c>
      <c r="AA224" s="168">
        <f t="shared" si="121"/>
        <v>2130980</v>
      </c>
      <c r="AB224" s="168">
        <f t="shared" si="121"/>
        <v>6746720</v>
      </c>
      <c r="AC224" s="168">
        <f t="shared" si="121"/>
        <v>8877700</v>
      </c>
      <c r="AD224" s="168">
        <f t="shared" si="121"/>
        <v>9162740</v>
      </c>
      <c r="AE224" s="168">
        <f t="shared" si="121"/>
        <v>9309600</v>
      </c>
      <c r="AF224" s="170">
        <f t="shared" si="121"/>
        <v>9557260</v>
      </c>
    </row>
    <row r="225" spans="1:32" x14ac:dyDescent="0.3">
      <c r="A225" s="248"/>
      <c r="B225" s="174"/>
      <c r="C225" s="176"/>
      <c r="D225" s="176"/>
      <c r="E225" s="179"/>
      <c r="F225" s="179"/>
      <c r="G225" s="179"/>
      <c r="H225" s="179"/>
      <c r="I225" s="179"/>
      <c r="J225" s="179"/>
      <c r="K225" s="156"/>
      <c r="L225" s="177"/>
      <c r="M225" s="177"/>
      <c r="N225" s="177"/>
      <c r="O225" s="177"/>
      <c r="P225" s="166"/>
      <c r="Q225" s="166"/>
      <c r="R225" s="202"/>
      <c r="S225" s="167"/>
      <c r="T225" s="167"/>
      <c r="U225" s="167"/>
      <c r="V225" s="156"/>
      <c r="W225" s="168"/>
      <c r="X225" s="168"/>
      <c r="Y225" s="168"/>
      <c r="Z225" s="168"/>
      <c r="AA225" s="168"/>
      <c r="AB225" s="168"/>
      <c r="AC225" s="168"/>
      <c r="AD225" s="169"/>
      <c r="AE225" s="168"/>
      <c r="AF225" s="170"/>
    </row>
    <row r="226" spans="1:32" x14ac:dyDescent="0.3">
      <c r="A226" s="248" t="s">
        <v>193</v>
      </c>
      <c r="B226" s="174"/>
      <c r="C226" s="176"/>
      <c r="D226" s="176"/>
      <c r="E226" s="179"/>
      <c r="F226" s="179"/>
      <c r="G226" s="179"/>
      <c r="H226" s="179"/>
      <c r="I226" s="179"/>
      <c r="J226" s="179"/>
      <c r="K226" s="156"/>
      <c r="L226" s="177"/>
      <c r="M226" s="177"/>
      <c r="N226" s="177"/>
      <c r="O226" s="177"/>
      <c r="P226" s="166"/>
      <c r="Q226" s="166"/>
      <c r="R226" s="202"/>
      <c r="S226" s="167"/>
      <c r="T226" s="167"/>
      <c r="U226" s="167"/>
      <c r="V226" s="156"/>
      <c r="W226" s="168"/>
      <c r="X226" s="168"/>
      <c r="Y226" s="168"/>
      <c r="Z226" s="168"/>
      <c r="AA226" s="168"/>
      <c r="AB226" s="168"/>
      <c r="AC226" s="168"/>
      <c r="AD226" s="169"/>
      <c r="AE226" s="168"/>
      <c r="AF226" s="170"/>
    </row>
    <row r="227" spans="1:32" x14ac:dyDescent="0.3">
      <c r="A227" s="161">
        <v>3401</v>
      </c>
      <c r="B227" s="162" t="s">
        <v>80</v>
      </c>
      <c r="C227" s="176"/>
      <c r="D227" s="176"/>
      <c r="E227" s="179">
        <v>620</v>
      </c>
      <c r="F227" s="179">
        <v>620</v>
      </c>
      <c r="G227" s="179">
        <v>620</v>
      </c>
      <c r="H227" s="179">
        <v>620</v>
      </c>
      <c r="I227" s="179">
        <v>620</v>
      </c>
      <c r="J227" s="179">
        <v>620</v>
      </c>
      <c r="K227" s="156"/>
      <c r="L227" s="165"/>
      <c r="M227" s="165"/>
      <c r="N227" s="165">
        <v>2102</v>
      </c>
      <c r="O227" s="165">
        <f t="shared" ref="O227:O229" si="122">SUM(L227:N227)</f>
        <v>2102</v>
      </c>
      <c r="P227" s="166">
        <v>527</v>
      </c>
      <c r="Q227" s="166">
        <v>1668</v>
      </c>
      <c r="R227" s="167">
        <f t="shared" ref="R227:R229" si="123">SUM(P227:Q227)</f>
        <v>2195</v>
      </c>
      <c r="S227" s="167">
        <v>2266</v>
      </c>
      <c r="T227" s="167">
        <v>2302</v>
      </c>
      <c r="U227" s="167">
        <v>2363</v>
      </c>
      <c r="V227" s="156"/>
      <c r="W227" s="168">
        <f t="shared" ref="W227:Y229" si="124">L227*C227</f>
        <v>0</v>
      </c>
      <c r="X227" s="168">
        <f t="shared" si="124"/>
        <v>0</v>
      </c>
      <c r="Y227" s="168">
        <f t="shared" si="124"/>
        <v>1303240</v>
      </c>
      <c r="Z227" s="168">
        <f t="shared" ref="Z227:Z229" si="125">SUM(W227:Y227)</f>
        <v>1303240</v>
      </c>
      <c r="AA227" s="168">
        <f t="shared" ref="AA227:AB229" si="126">F227*P227</f>
        <v>326740</v>
      </c>
      <c r="AB227" s="168">
        <f t="shared" si="126"/>
        <v>1034160</v>
      </c>
      <c r="AC227" s="168">
        <f>SUM(AA227:AB227)</f>
        <v>1360900</v>
      </c>
      <c r="AD227" s="169">
        <f t="shared" ref="AD227:AF229" si="127">H227*S227</f>
        <v>1404920</v>
      </c>
      <c r="AE227" s="169">
        <f t="shared" si="127"/>
        <v>1427240</v>
      </c>
      <c r="AF227" s="170">
        <f t="shared" si="127"/>
        <v>1465060</v>
      </c>
    </row>
    <row r="228" spans="1:32" x14ac:dyDescent="0.3">
      <c r="A228" s="161">
        <v>3402</v>
      </c>
      <c r="B228" s="162" t="s">
        <v>81</v>
      </c>
      <c r="C228" s="176"/>
      <c r="D228" s="176"/>
      <c r="E228" s="179">
        <v>620</v>
      </c>
      <c r="F228" s="179">
        <v>620</v>
      </c>
      <c r="G228" s="179">
        <v>620</v>
      </c>
      <c r="H228" s="179">
        <v>620</v>
      </c>
      <c r="I228" s="179">
        <v>620</v>
      </c>
      <c r="J228" s="179">
        <v>620</v>
      </c>
      <c r="K228" s="156"/>
      <c r="L228" s="165"/>
      <c r="M228" s="165"/>
      <c r="N228" s="165">
        <v>966</v>
      </c>
      <c r="O228" s="165">
        <f t="shared" si="122"/>
        <v>966</v>
      </c>
      <c r="P228" s="166">
        <v>242</v>
      </c>
      <c r="Q228" s="166">
        <v>767</v>
      </c>
      <c r="R228" s="167">
        <f t="shared" si="123"/>
        <v>1009</v>
      </c>
      <c r="S228" s="167">
        <v>1041</v>
      </c>
      <c r="T228" s="167">
        <v>1058</v>
      </c>
      <c r="U228" s="167">
        <v>1086</v>
      </c>
      <c r="V228" s="156"/>
      <c r="W228" s="168">
        <f t="shared" si="124"/>
        <v>0</v>
      </c>
      <c r="X228" s="168">
        <f t="shared" si="124"/>
        <v>0</v>
      </c>
      <c r="Y228" s="168">
        <f t="shared" si="124"/>
        <v>598920</v>
      </c>
      <c r="Z228" s="168">
        <f t="shared" si="125"/>
        <v>598920</v>
      </c>
      <c r="AA228" s="168">
        <f t="shared" si="126"/>
        <v>150040</v>
      </c>
      <c r="AB228" s="168">
        <f t="shared" si="126"/>
        <v>475540</v>
      </c>
      <c r="AC228" s="168">
        <f>SUM(AA228:AB228)</f>
        <v>625580</v>
      </c>
      <c r="AD228" s="169">
        <f t="shared" si="127"/>
        <v>645420</v>
      </c>
      <c r="AE228" s="169">
        <f t="shared" si="127"/>
        <v>655960</v>
      </c>
      <c r="AF228" s="170">
        <f t="shared" si="127"/>
        <v>673320</v>
      </c>
    </row>
    <row r="229" spans="1:32" x14ac:dyDescent="0.3">
      <c r="A229" s="161">
        <v>3403</v>
      </c>
      <c r="B229" s="162" t="s">
        <v>82</v>
      </c>
      <c r="C229" s="176"/>
      <c r="D229" s="176"/>
      <c r="E229" s="179">
        <v>90</v>
      </c>
      <c r="F229" s="164">
        <v>90</v>
      </c>
      <c r="G229" s="164">
        <v>90</v>
      </c>
      <c r="H229" s="164">
        <v>90</v>
      </c>
      <c r="I229" s="164">
        <v>90</v>
      </c>
      <c r="J229" s="164">
        <v>90</v>
      </c>
      <c r="K229" s="156"/>
      <c r="L229" s="165"/>
      <c r="M229" s="165"/>
      <c r="N229" s="165">
        <v>81</v>
      </c>
      <c r="O229" s="165">
        <f t="shared" si="122"/>
        <v>81</v>
      </c>
      <c r="P229" s="166">
        <v>20</v>
      </c>
      <c r="Q229" s="166">
        <v>65</v>
      </c>
      <c r="R229" s="167">
        <f t="shared" si="123"/>
        <v>85</v>
      </c>
      <c r="S229" s="167">
        <v>88</v>
      </c>
      <c r="T229" s="167">
        <v>89</v>
      </c>
      <c r="U229" s="167">
        <v>91</v>
      </c>
      <c r="V229" s="156"/>
      <c r="W229" s="168">
        <f t="shared" si="124"/>
        <v>0</v>
      </c>
      <c r="X229" s="168">
        <f t="shared" si="124"/>
        <v>0</v>
      </c>
      <c r="Y229" s="168">
        <f t="shared" si="124"/>
        <v>7290</v>
      </c>
      <c r="Z229" s="168">
        <f t="shared" si="125"/>
        <v>7290</v>
      </c>
      <c r="AA229" s="168">
        <f t="shared" si="126"/>
        <v>1800</v>
      </c>
      <c r="AB229" s="168">
        <f t="shared" si="126"/>
        <v>5850</v>
      </c>
      <c r="AC229" s="168">
        <f>SUM(AA229:AB229)</f>
        <v>7650</v>
      </c>
      <c r="AD229" s="169">
        <f t="shared" si="127"/>
        <v>7920</v>
      </c>
      <c r="AE229" s="169">
        <f t="shared" si="127"/>
        <v>8010</v>
      </c>
      <c r="AF229" s="170">
        <f t="shared" si="127"/>
        <v>8190</v>
      </c>
    </row>
    <row r="230" spans="1:32" x14ac:dyDescent="0.3">
      <c r="A230" s="248" t="s">
        <v>193</v>
      </c>
      <c r="B230" s="219"/>
      <c r="C230" s="176"/>
      <c r="D230" s="176"/>
      <c r="E230" s="176"/>
      <c r="F230" s="176"/>
      <c r="G230" s="176"/>
      <c r="H230" s="176"/>
      <c r="I230" s="176"/>
      <c r="J230" s="176"/>
      <c r="K230" s="156"/>
      <c r="L230" s="165"/>
      <c r="M230" s="165"/>
      <c r="N230" s="165"/>
      <c r="O230" s="165"/>
      <c r="P230" s="166"/>
      <c r="Q230" s="166"/>
      <c r="R230" s="202"/>
      <c r="S230" s="167"/>
      <c r="T230" s="167"/>
      <c r="U230" s="167"/>
      <c r="V230" s="156"/>
      <c r="W230" s="168">
        <f t="shared" ref="W230:AF230" si="128">SUM(W227:W229)</f>
        <v>0</v>
      </c>
      <c r="X230" s="168">
        <f t="shared" si="128"/>
        <v>0</v>
      </c>
      <c r="Y230" s="168">
        <f t="shared" si="128"/>
        <v>1909450</v>
      </c>
      <c r="Z230" s="168">
        <f t="shared" si="128"/>
        <v>1909450</v>
      </c>
      <c r="AA230" s="168">
        <f t="shared" si="128"/>
        <v>478580</v>
      </c>
      <c r="AB230" s="168">
        <f t="shared" si="128"/>
        <v>1515550</v>
      </c>
      <c r="AC230" s="168">
        <f t="shared" si="128"/>
        <v>1994130</v>
      </c>
      <c r="AD230" s="168">
        <f t="shared" si="128"/>
        <v>2058260</v>
      </c>
      <c r="AE230" s="168">
        <f t="shared" si="128"/>
        <v>2091210</v>
      </c>
      <c r="AF230" s="170">
        <f t="shared" si="128"/>
        <v>2146570</v>
      </c>
    </row>
    <row r="231" spans="1:32" x14ac:dyDescent="0.3">
      <c r="A231" s="248" t="s">
        <v>195</v>
      </c>
      <c r="B231" s="174"/>
      <c r="C231" s="176"/>
      <c r="D231" s="176"/>
      <c r="E231" s="176"/>
      <c r="F231" s="176"/>
      <c r="G231" s="176"/>
      <c r="H231" s="176"/>
      <c r="I231" s="176"/>
      <c r="J231" s="176"/>
      <c r="K231" s="156"/>
      <c r="L231" s="165"/>
      <c r="M231" s="165"/>
      <c r="N231" s="165"/>
      <c r="O231" s="165"/>
      <c r="P231" s="166"/>
      <c r="Q231" s="166"/>
      <c r="R231" s="249"/>
      <c r="S231" s="167"/>
      <c r="T231" s="167"/>
      <c r="U231" s="167"/>
      <c r="V231" s="156"/>
      <c r="W231" s="265">
        <f>SUM(W230,W224,W218)</f>
        <v>1908360</v>
      </c>
      <c r="X231" s="265">
        <f>SUM(X230,X224,X218)</f>
        <v>41061185</v>
      </c>
      <c r="Y231" s="265">
        <f t="shared" ref="Y231:AF231" si="129">SUM(Y230,Y224,Y218)</f>
        <v>16088690</v>
      </c>
      <c r="Z231" s="265">
        <f t="shared" si="129"/>
        <v>59058235</v>
      </c>
      <c r="AA231" s="265">
        <f t="shared" si="129"/>
        <v>34068800</v>
      </c>
      <c r="AB231" s="265">
        <f t="shared" si="129"/>
        <v>107943030</v>
      </c>
      <c r="AC231" s="265">
        <f t="shared" si="129"/>
        <v>142011830</v>
      </c>
      <c r="AD231" s="265">
        <f t="shared" si="129"/>
        <v>149690000</v>
      </c>
      <c r="AE231" s="265">
        <f t="shared" si="129"/>
        <v>157859810</v>
      </c>
      <c r="AF231" s="266">
        <f t="shared" si="129"/>
        <v>165235550</v>
      </c>
    </row>
    <row r="232" spans="1:32" x14ac:dyDescent="0.3">
      <c r="A232" s="248"/>
      <c r="B232" s="174"/>
      <c r="C232" s="176"/>
      <c r="D232" s="176"/>
      <c r="E232" s="176"/>
      <c r="F232" s="176"/>
      <c r="G232" s="176"/>
      <c r="H232" s="176"/>
      <c r="I232" s="176"/>
      <c r="J232" s="176"/>
      <c r="K232" s="156"/>
      <c r="L232" s="165"/>
      <c r="M232" s="165"/>
      <c r="N232" s="165"/>
      <c r="O232" s="165"/>
      <c r="P232" s="166"/>
      <c r="Q232" s="166"/>
      <c r="R232" s="202"/>
      <c r="S232" s="167"/>
      <c r="T232" s="167"/>
      <c r="U232" s="167"/>
      <c r="V232" s="156"/>
      <c r="W232" s="168"/>
      <c r="X232" s="168"/>
      <c r="Y232" s="168"/>
      <c r="Z232" s="168"/>
      <c r="AA232" s="168"/>
      <c r="AB232" s="168"/>
      <c r="AC232" s="168"/>
      <c r="AD232" s="168"/>
      <c r="AE232" s="168"/>
      <c r="AF232" s="170"/>
    </row>
    <row r="233" spans="1:32" x14ac:dyDescent="0.3">
      <c r="A233" s="248" t="s">
        <v>83</v>
      </c>
      <c r="B233" s="174"/>
      <c r="C233" s="176"/>
      <c r="D233" s="176"/>
      <c r="E233" s="176"/>
      <c r="F233" s="176"/>
      <c r="G233" s="176"/>
      <c r="H233" s="176"/>
      <c r="I233" s="176"/>
      <c r="J233" s="176"/>
      <c r="K233" s="156"/>
      <c r="L233" s="165"/>
      <c r="M233" s="165"/>
      <c r="N233" s="165"/>
      <c r="O233" s="165"/>
      <c r="P233" s="166"/>
      <c r="Q233" s="166"/>
      <c r="R233" s="202"/>
      <c r="S233" s="167"/>
      <c r="T233" s="167"/>
      <c r="U233" s="167"/>
      <c r="V233" s="156"/>
      <c r="W233" s="168"/>
      <c r="X233" s="168"/>
      <c r="Y233" s="168"/>
      <c r="Z233" s="168"/>
      <c r="AA233" s="168"/>
      <c r="AB233" s="168"/>
      <c r="AC233" s="168"/>
      <c r="AD233" s="169"/>
      <c r="AE233" s="168"/>
      <c r="AF233" s="170"/>
    </row>
    <row r="234" spans="1:32" x14ac:dyDescent="0.3">
      <c r="A234" s="161">
        <v>1452</v>
      </c>
      <c r="B234" s="162" t="s">
        <v>84</v>
      </c>
      <c r="C234" s="205">
        <v>620</v>
      </c>
      <c r="D234" s="205">
        <v>630</v>
      </c>
      <c r="E234" s="164">
        <v>80</v>
      </c>
      <c r="F234" s="164">
        <v>80</v>
      </c>
      <c r="G234" s="164">
        <v>80</v>
      </c>
      <c r="H234" s="164">
        <v>80</v>
      </c>
      <c r="I234" s="164">
        <v>80</v>
      </c>
      <c r="J234" s="164">
        <v>80</v>
      </c>
      <c r="K234" s="156"/>
      <c r="L234" s="165">
        <v>3</v>
      </c>
      <c r="M234" s="165">
        <v>38</v>
      </c>
      <c r="N234" s="165">
        <v>42</v>
      </c>
      <c r="O234" s="165">
        <f t="shared" ref="O234:O236" si="130">SUM(L234:N234)</f>
        <v>83</v>
      </c>
      <c r="P234" s="166">
        <v>21</v>
      </c>
      <c r="Q234" s="166">
        <v>66</v>
      </c>
      <c r="R234" s="167">
        <f t="shared" ref="R234:R236" si="131">SUM(P234:Q234)</f>
        <v>87</v>
      </c>
      <c r="S234" s="167">
        <v>90</v>
      </c>
      <c r="T234" s="167">
        <v>89</v>
      </c>
      <c r="U234" s="167">
        <v>88</v>
      </c>
      <c r="V234" s="156"/>
      <c r="W234" s="168">
        <f t="shared" ref="W234:Y236" si="132">L234*C234</f>
        <v>1860</v>
      </c>
      <c r="X234" s="168">
        <f t="shared" si="132"/>
        <v>23940</v>
      </c>
      <c r="Y234" s="168">
        <f t="shared" si="132"/>
        <v>3360</v>
      </c>
      <c r="Z234" s="168">
        <f t="shared" ref="Z234:Z236" si="133">SUM(W234:Y234)</f>
        <v>29160</v>
      </c>
      <c r="AA234" s="168">
        <f t="shared" ref="AA234:AB236" si="134">F234*P234</f>
        <v>1680</v>
      </c>
      <c r="AB234" s="168">
        <f t="shared" si="134"/>
        <v>5280</v>
      </c>
      <c r="AC234" s="168">
        <f>SUM(AA234:AB234)</f>
        <v>6960</v>
      </c>
      <c r="AD234" s="169">
        <f t="shared" ref="AD234:AF236" si="135">H234*S234</f>
        <v>7200</v>
      </c>
      <c r="AE234" s="169">
        <f t="shared" si="135"/>
        <v>7120</v>
      </c>
      <c r="AF234" s="170">
        <f t="shared" si="135"/>
        <v>7040</v>
      </c>
    </row>
    <row r="235" spans="1:32" x14ac:dyDescent="0.3">
      <c r="A235" s="161">
        <v>1453</v>
      </c>
      <c r="B235" s="162" t="s">
        <v>85</v>
      </c>
      <c r="C235" s="205">
        <v>1860</v>
      </c>
      <c r="D235" s="205">
        <v>1890</v>
      </c>
      <c r="E235" s="164">
        <v>80</v>
      </c>
      <c r="F235" s="164">
        <v>80</v>
      </c>
      <c r="G235" s="164">
        <v>80</v>
      </c>
      <c r="H235" s="164">
        <v>80</v>
      </c>
      <c r="I235" s="164">
        <v>80</v>
      </c>
      <c r="J235" s="164">
        <v>80</v>
      </c>
      <c r="K235" s="156"/>
      <c r="L235" s="165">
        <v>144</v>
      </c>
      <c r="M235" s="165">
        <v>1840</v>
      </c>
      <c r="N235" s="165">
        <v>2017</v>
      </c>
      <c r="O235" s="165">
        <f t="shared" si="130"/>
        <v>4001</v>
      </c>
      <c r="P235" s="166">
        <v>1008</v>
      </c>
      <c r="Q235" s="166">
        <v>3193</v>
      </c>
      <c r="R235" s="167">
        <f t="shared" si="131"/>
        <v>4201</v>
      </c>
      <c r="S235" s="167">
        <v>4411</v>
      </c>
      <c r="T235" s="167">
        <v>4632</v>
      </c>
      <c r="U235" s="167">
        <v>4863</v>
      </c>
      <c r="V235" s="156"/>
      <c r="W235" s="168">
        <f t="shared" si="132"/>
        <v>267840</v>
      </c>
      <c r="X235" s="168">
        <f t="shared" si="132"/>
        <v>3477600</v>
      </c>
      <c r="Y235" s="168">
        <f t="shared" si="132"/>
        <v>161360</v>
      </c>
      <c r="Z235" s="168">
        <f t="shared" si="133"/>
        <v>3906800</v>
      </c>
      <c r="AA235" s="168">
        <f t="shared" si="134"/>
        <v>80640</v>
      </c>
      <c r="AB235" s="168">
        <f t="shared" si="134"/>
        <v>255440</v>
      </c>
      <c r="AC235" s="168">
        <f>SUM(AA235:AB235)</f>
        <v>336080</v>
      </c>
      <c r="AD235" s="169">
        <f t="shared" si="135"/>
        <v>352880</v>
      </c>
      <c r="AE235" s="169">
        <f t="shared" si="135"/>
        <v>370560</v>
      </c>
      <c r="AF235" s="170">
        <f t="shared" si="135"/>
        <v>389040</v>
      </c>
    </row>
    <row r="236" spans="1:32" x14ac:dyDescent="0.3">
      <c r="A236" s="161">
        <v>1814</v>
      </c>
      <c r="B236" s="162" t="s">
        <v>86</v>
      </c>
      <c r="C236" s="205">
        <v>160</v>
      </c>
      <c r="D236" s="205">
        <v>160</v>
      </c>
      <c r="E236" s="164">
        <v>160</v>
      </c>
      <c r="F236" s="164">
        <v>160</v>
      </c>
      <c r="G236" s="164">
        <v>160</v>
      </c>
      <c r="H236" s="164">
        <v>160</v>
      </c>
      <c r="I236" s="164">
        <v>160</v>
      </c>
      <c r="J236" s="164">
        <v>160</v>
      </c>
      <c r="K236" s="156"/>
      <c r="L236" s="165">
        <v>2330</v>
      </c>
      <c r="M236" s="165">
        <v>29778</v>
      </c>
      <c r="N236" s="165">
        <v>32626</v>
      </c>
      <c r="O236" s="165">
        <f t="shared" si="130"/>
        <v>64734</v>
      </c>
      <c r="P236" s="166">
        <v>17984</v>
      </c>
      <c r="Q236" s="166">
        <v>56950</v>
      </c>
      <c r="R236" s="167">
        <f t="shared" si="131"/>
        <v>74934</v>
      </c>
      <c r="S236" s="167">
        <v>86752</v>
      </c>
      <c r="T236" s="167">
        <v>100449</v>
      </c>
      <c r="U236" s="167">
        <v>116325</v>
      </c>
      <c r="V236" s="156"/>
      <c r="W236" s="168">
        <f t="shared" si="132"/>
        <v>372800</v>
      </c>
      <c r="X236" s="168">
        <f t="shared" si="132"/>
        <v>4764480</v>
      </c>
      <c r="Y236" s="168">
        <f t="shared" si="132"/>
        <v>5220160</v>
      </c>
      <c r="Z236" s="168">
        <f t="shared" si="133"/>
        <v>10357440</v>
      </c>
      <c r="AA236" s="168">
        <f t="shared" si="134"/>
        <v>2877440</v>
      </c>
      <c r="AB236" s="168">
        <f t="shared" si="134"/>
        <v>9112000</v>
      </c>
      <c r="AC236" s="168">
        <f>SUM(AA236:AB236)</f>
        <v>11989440</v>
      </c>
      <c r="AD236" s="169">
        <f t="shared" si="135"/>
        <v>13880320</v>
      </c>
      <c r="AE236" s="169">
        <f t="shared" si="135"/>
        <v>16071840</v>
      </c>
      <c r="AF236" s="170">
        <f t="shared" si="135"/>
        <v>18612000</v>
      </c>
    </row>
    <row r="237" spans="1:32" x14ac:dyDescent="0.3">
      <c r="A237" s="248" t="s">
        <v>83</v>
      </c>
      <c r="B237" s="174"/>
      <c r="C237" s="176"/>
      <c r="D237" s="205"/>
      <c r="E237" s="179"/>
      <c r="F237" s="179"/>
      <c r="G237" s="179"/>
      <c r="H237" s="179"/>
      <c r="I237" s="179"/>
      <c r="J237" s="179"/>
      <c r="K237" s="156"/>
      <c r="L237" s="177"/>
      <c r="M237" s="177"/>
      <c r="N237" s="177"/>
      <c r="O237" s="177"/>
      <c r="P237" s="166"/>
      <c r="Q237" s="166"/>
      <c r="R237" s="167"/>
      <c r="S237" s="167"/>
      <c r="T237" s="167"/>
      <c r="U237" s="167"/>
      <c r="V237" s="156"/>
      <c r="W237" s="168">
        <f t="shared" ref="W237:AF237" si="136">SUM(W234:W236)</f>
        <v>642500</v>
      </c>
      <c r="X237" s="168">
        <f t="shared" si="136"/>
        <v>8266020</v>
      </c>
      <c r="Y237" s="168">
        <f t="shared" si="136"/>
        <v>5384880</v>
      </c>
      <c r="Z237" s="168">
        <f t="shared" si="136"/>
        <v>14293400</v>
      </c>
      <c r="AA237" s="168">
        <f t="shared" si="136"/>
        <v>2959760</v>
      </c>
      <c r="AB237" s="168">
        <f t="shared" si="136"/>
        <v>9372720</v>
      </c>
      <c r="AC237" s="168">
        <f t="shared" si="136"/>
        <v>12332480</v>
      </c>
      <c r="AD237" s="168">
        <f t="shared" si="136"/>
        <v>14240400</v>
      </c>
      <c r="AE237" s="168">
        <f t="shared" si="136"/>
        <v>16449520</v>
      </c>
      <c r="AF237" s="170">
        <f t="shared" si="136"/>
        <v>19008080</v>
      </c>
    </row>
    <row r="238" spans="1:32" x14ac:dyDescent="0.3">
      <c r="A238" s="248"/>
      <c r="B238" s="174"/>
      <c r="C238" s="176"/>
      <c r="D238" s="205"/>
      <c r="E238" s="179"/>
      <c r="F238" s="179"/>
      <c r="G238" s="179"/>
      <c r="H238" s="179"/>
      <c r="I238" s="179"/>
      <c r="J238" s="179"/>
      <c r="K238" s="156"/>
      <c r="L238" s="177"/>
      <c r="M238" s="177"/>
      <c r="N238" s="177"/>
      <c r="O238" s="177"/>
      <c r="P238" s="166"/>
      <c r="Q238" s="166"/>
      <c r="R238" s="177"/>
      <c r="S238" s="167"/>
      <c r="T238" s="167"/>
      <c r="U238" s="167"/>
      <c r="V238" s="156"/>
      <c r="W238" s="168"/>
      <c r="X238" s="168"/>
      <c r="Y238" s="168"/>
      <c r="Z238" s="168"/>
      <c r="AA238" s="168"/>
      <c r="AB238" s="168"/>
      <c r="AC238" s="168"/>
      <c r="AD238" s="169"/>
      <c r="AE238" s="168"/>
      <c r="AF238" s="170"/>
    </row>
    <row r="239" spans="1:32" x14ac:dyDescent="0.3">
      <c r="A239" s="248" t="s">
        <v>87</v>
      </c>
      <c r="B239" s="174"/>
      <c r="C239" s="176"/>
      <c r="D239" s="205"/>
      <c r="E239" s="179"/>
      <c r="F239" s="179"/>
      <c r="G239" s="179"/>
      <c r="H239" s="179"/>
      <c r="I239" s="179"/>
      <c r="J239" s="179"/>
      <c r="K239" s="156"/>
      <c r="L239" s="177"/>
      <c r="M239" s="177"/>
      <c r="N239" s="177"/>
      <c r="O239" s="177"/>
      <c r="P239" s="166"/>
      <c r="Q239" s="166"/>
      <c r="R239" s="167"/>
      <c r="S239" s="167"/>
      <c r="T239" s="167"/>
      <c r="U239" s="167"/>
      <c r="V239" s="156"/>
      <c r="W239" s="168"/>
      <c r="X239" s="168"/>
      <c r="Y239" s="168"/>
      <c r="Z239" s="168"/>
      <c r="AA239" s="168"/>
      <c r="AB239" s="168"/>
      <c r="AC239" s="168"/>
      <c r="AD239" s="169"/>
      <c r="AE239" s="168"/>
      <c r="AF239" s="170"/>
    </row>
    <row r="240" spans="1:32" x14ac:dyDescent="0.3">
      <c r="A240" s="161">
        <v>2452</v>
      </c>
      <c r="B240" s="162" t="s">
        <v>84</v>
      </c>
      <c r="C240" s="176">
        <v>310</v>
      </c>
      <c r="D240" s="205">
        <v>315</v>
      </c>
      <c r="E240" s="179">
        <v>40</v>
      </c>
      <c r="F240" s="164">
        <v>40</v>
      </c>
      <c r="G240" s="164">
        <v>40</v>
      </c>
      <c r="H240" s="164">
        <v>40</v>
      </c>
      <c r="I240" s="164">
        <v>40</v>
      </c>
      <c r="J240" s="164">
        <v>40</v>
      </c>
      <c r="K240" s="156"/>
      <c r="L240" s="165">
        <v>5</v>
      </c>
      <c r="M240" s="165">
        <v>58</v>
      </c>
      <c r="N240" s="165">
        <v>64</v>
      </c>
      <c r="O240" s="165">
        <f t="shared" ref="O240:O242" si="137">SUM(L240:N240)</f>
        <v>127</v>
      </c>
      <c r="P240" s="166">
        <v>32</v>
      </c>
      <c r="Q240" s="166">
        <v>101</v>
      </c>
      <c r="R240" s="167">
        <f t="shared" ref="R240:R242" si="138">SUM(P240:Q240)</f>
        <v>133</v>
      </c>
      <c r="S240" s="167">
        <v>137</v>
      </c>
      <c r="T240" s="167">
        <v>137</v>
      </c>
      <c r="U240" s="167">
        <v>135</v>
      </c>
      <c r="V240" s="156"/>
      <c r="W240" s="168">
        <f t="shared" ref="W240:Y242" si="139">L240*C240</f>
        <v>1550</v>
      </c>
      <c r="X240" s="168">
        <f t="shared" si="139"/>
        <v>18270</v>
      </c>
      <c r="Y240" s="168">
        <f t="shared" si="139"/>
        <v>2560</v>
      </c>
      <c r="Z240" s="168">
        <f t="shared" ref="Z240:Z242" si="140">SUM(W240:Y240)</f>
        <v>22380</v>
      </c>
      <c r="AA240" s="168">
        <f t="shared" ref="AA240:AB242" si="141">F240*P240</f>
        <v>1280</v>
      </c>
      <c r="AB240" s="168">
        <f t="shared" si="141"/>
        <v>4040</v>
      </c>
      <c r="AC240" s="168">
        <f>SUM(AA240:AB240)</f>
        <v>5320</v>
      </c>
      <c r="AD240" s="169">
        <f t="shared" ref="AD240:AF242" si="142">H240*S240</f>
        <v>5480</v>
      </c>
      <c r="AE240" s="169">
        <f t="shared" si="142"/>
        <v>5480</v>
      </c>
      <c r="AF240" s="170">
        <f t="shared" si="142"/>
        <v>5400</v>
      </c>
    </row>
    <row r="241" spans="1:32" x14ac:dyDescent="0.3">
      <c r="A241" s="161">
        <v>2453</v>
      </c>
      <c r="B241" s="162" t="s">
        <v>85</v>
      </c>
      <c r="C241" s="176">
        <v>930</v>
      </c>
      <c r="D241" s="205">
        <v>945</v>
      </c>
      <c r="E241" s="179">
        <v>40</v>
      </c>
      <c r="F241" s="164">
        <v>40</v>
      </c>
      <c r="G241" s="164">
        <v>40</v>
      </c>
      <c r="H241" s="164">
        <v>40</v>
      </c>
      <c r="I241" s="164">
        <v>40</v>
      </c>
      <c r="J241" s="164">
        <v>40</v>
      </c>
      <c r="K241" s="156"/>
      <c r="L241" s="165">
        <v>109</v>
      </c>
      <c r="M241" s="165">
        <v>1391</v>
      </c>
      <c r="N241" s="165">
        <v>1524</v>
      </c>
      <c r="O241" s="165">
        <f t="shared" si="137"/>
        <v>3024</v>
      </c>
      <c r="P241" s="166">
        <v>762</v>
      </c>
      <c r="Q241" s="166">
        <v>2413</v>
      </c>
      <c r="R241" s="167">
        <f t="shared" si="138"/>
        <v>3175</v>
      </c>
      <c r="S241" s="167">
        <v>3334</v>
      </c>
      <c r="T241" s="167">
        <v>3500</v>
      </c>
      <c r="U241" s="167">
        <v>3675</v>
      </c>
      <c r="V241" s="156"/>
      <c r="W241" s="168">
        <f t="shared" si="139"/>
        <v>101370</v>
      </c>
      <c r="X241" s="168">
        <f t="shared" si="139"/>
        <v>1314495</v>
      </c>
      <c r="Y241" s="168">
        <f t="shared" si="139"/>
        <v>60960</v>
      </c>
      <c r="Z241" s="168">
        <f t="shared" si="140"/>
        <v>1476825</v>
      </c>
      <c r="AA241" s="168">
        <f t="shared" si="141"/>
        <v>30480</v>
      </c>
      <c r="AB241" s="168">
        <f t="shared" si="141"/>
        <v>96520</v>
      </c>
      <c r="AC241" s="168">
        <f>SUM(AA241:AB241)</f>
        <v>127000</v>
      </c>
      <c r="AD241" s="168">
        <f t="shared" si="142"/>
        <v>133360</v>
      </c>
      <c r="AE241" s="168">
        <f t="shared" si="142"/>
        <v>140000</v>
      </c>
      <c r="AF241" s="170">
        <f t="shared" si="142"/>
        <v>147000</v>
      </c>
    </row>
    <row r="242" spans="1:32" x14ac:dyDescent="0.3">
      <c r="A242" s="161">
        <v>2814</v>
      </c>
      <c r="B242" s="162" t="s">
        <v>86</v>
      </c>
      <c r="C242" s="176">
        <v>80</v>
      </c>
      <c r="D242" s="205">
        <v>80</v>
      </c>
      <c r="E242" s="179">
        <v>0</v>
      </c>
      <c r="F242" s="164">
        <v>0</v>
      </c>
      <c r="G242" s="164">
        <v>0</v>
      </c>
      <c r="H242" s="164">
        <v>0</v>
      </c>
      <c r="I242" s="164">
        <v>0</v>
      </c>
      <c r="J242" s="164">
        <v>0</v>
      </c>
      <c r="K242" s="156"/>
      <c r="L242" s="165">
        <v>0</v>
      </c>
      <c r="M242" s="165">
        <v>0</v>
      </c>
      <c r="N242" s="165">
        <v>0</v>
      </c>
      <c r="O242" s="165">
        <f t="shared" si="137"/>
        <v>0</v>
      </c>
      <c r="P242" s="166">
        <v>0</v>
      </c>
      <c r="Q242" s="166">
        <v>0</v>
      </c>
      <c r="R242" s="167">
        <f t="shared" si="138"/>
        <v>0</v>
      </c>
      <c r="S242" s="167">
        <v>0</v>
      </c>
      <c r="T242" s="167">
        <v>0</v>
      </c>
      <c r="U242" s="167">
        <v>0</v>
      </c>
      <c r="V242" s="156"/>
      <c r="W242" s="168">
        <f t="shared" si="139"/>
        <v>0</v>
      </c>
      <c r="X242" s="168">
        <f t="shared" si="139"/>
        <v>0</v>
      </c>
      <c r="Y242" s="168">
        <f t="shared" si="139"/>
        <v>0</v>
      </c>
      <c r="Z242" s="168">
        <f t="shared" si="140"/>
        <v>0</v>
      </c>
      <c r="AA242" s="168">
        <f t="shared" si="141"/>
        <v>0</v>
      </c>
      <c r="AB242" s="168">
        <f t="shared" si="141"/>
        <v>0</v>
      </c>
      <c r="AC242" s="168">
        <f>SUM(AA242:AB242)</f>
        <v>0</v>
      </c>
      <c r="AD242" s="169">
        <f t="shared" si="142"/>
        <v>0</v>
      </c>
      <c r="AE242" s="169">
        <f t="shared" si="142"/>
        <v>0</v>
      </c>
      <c r="AF242" s="170">
        <f t="shared" si="142"/>
        <v>0</v>
      </c>
    </row>
    <row r="243" spans="1:32" x14ac:dyDescent="0.3">
      <c r="A243" s="173" t="s">
        <v>87</v>
      </c>
      <c r="B243" s="174"/>
      <c r="C243" s="176"/>
      <c r="D243" s="176"/>
      <c r="E243" s="179"/>
      <c r="F243" s="179"/>
      <c r="G243" s="179"/>
      <c r="H243" s="179"/>
      <c r="I243" s="179"/>
      <c r="J243" s="179"/>
      <c r="K243" s="156"/>
      <c r="L243" s="165"/>
      <c r="M243" s="165"/>
      <c r="N243" s="165"/>
      <c r="O243" s="165"/>
      <c r="P243" s="166"/>
      <c r="Q243" s="166"/>
      <c r="R243" s="242"/>
      <c r="S243" s="242"/>
      <c r="T243" s="242"/>
      <c r="U243" s="242"/>
      <c r="V243" s="156"/>
      <c r="W243" s="203">
        <f t="shared" ref="W243:AF243" si="143">SUM(W240:W242)</f>
        <v>102920</v>
      </c>
      <c r="X243" s="203">
        <f t="shared" si="143"/>
        <v>1332765</v>
      </c>
      <c r="Y243" s="203">
        <f t="shared" si="143"/>
        <v>63520</v>
      </c>
      <c r="Z243" s="203">
        <f t="shared" si="143"/>
        <v>1499205</v>
      </c>
      <c r="AA243" s="203">
        <f t="shared" si="143"/>
        <v>31760</v>
      </c>
      <c r="AB243" s="203">
        <f t="shared" si="143"/>
        <v>100560</v>
      </c>
      <c r="AC243" s="203">
        <f t="shared" si="143"/>
        <v>132320</v>
      </c>
      <c r="AD243" s="203">
        <f t="shared" si="143"/>
        <v>138840</v>
      </c>
      <c r="AE243" s="203">
        <f t="shared" si="143"/>
        <v>145480</v>
      </c>
      <c r="AF243" s="247">
        <f t="shared" si="143"/>
        <v>152400</v>
      </c>
    </row>
    <row r="244" spans="1:32" x14ac:dyDescent="0.3">
      <c r="A244" s="173"/>
      <c r="B244" s="174"/>
      <c r="C244" s="176"/>
      <c r="D244" s="176"/>
      <c r="E244" s="179"/>
      <c r="F244" s="179"/>
      <c r="G244" s="179"/>
      <c r="H244" s="179"/>
      <c r="I244" s="179"/>
      <c r="J244" s="179"/>
      <c r="K244" s="156"/>
      <c r="L244" s="165"/>
      <c r="M244" s="165"/>
      <c r="N244" s="165"/>
      <c r="O244" s="165"/>
      <c r="P244" s="166"/>
      <c r="Q244" s="166"/>
      <c r="R244" s="177"/>
      <c r="S244" s="242"/>
      <c r="T244" s="242"/>
      <c r="U244" s="242"/>
      <c r="V244" s="156"/>
      <c r="W244" s="168"/>
      <c r="X244" s="168"/>
      <c r="Y244" s="168"/>
      <c r="Z244" s="168"/>
      <c r="AA244" s="168"/>
      <c r="AB244" s="168"/>
      <c r="AC244" s="168"/>
      <c r="AD244" s="169"/>
      <c r="AE244" s="168"/>
      <c r="AF244" s="170"/>
    </row>
    <row r="245" spans="1:32" x14ac:dyDescent="0.3">
      <c r="A245" s="248" t="s">
        <v>4</v>
      </c>
      <c r="B245" s="174"/>
      <c r="C245" s="176"/>
      <c r="D245" s="176"/>
      <c r="E245" s="179"/>
      <c r="F245" s="179"/>
      <c r="G245" s="179"/>
      <c r="H245" s="179"/>
      <c r="I245" s="179"/>
      <c r="J245" s="179"/>
      <c r="K245" s="156"/>
      <c r="L245" s="165"/>
      <c r="M245" s="165"/>
      <c r="N245" s="165"/>
      <c r="O245" s="165"/>
      <c r="P245" s="166"/>
      <c r="Q245" s="166"/>
      <c r="R245" s="167"/>
      <c r="S245" s="167"/>
      <c r="T245" s="167"/>
      <c r="U245" s="167"/>
      <c r="V245" s="156"/>
      <c r="W245" s="168"/>
      <c r="X245" s="168"/>
      <c r="Y245" s="168"/>
      <c r="Z245" s="168"/>
      <c r="AA245" s="168"/>
      <c r="AB245" s="168"/>
      <c r="AC245" s="168"/>
      <c r="AD245" s="169"/>
      <c r="AE245" s="168"/>
      <c r="AF245" s="170"/>
    </row>
    <row r="246" spans="1:32" x14ac:dyDescent="0.3">
      <c r="A246" s="161">
        <v>3452</v>
      </c>
      <c r="B246" s="162" t="s">
        <v>84</v>
      </c>
      <c r="C246" s="176"/>
      <c r="D246" s="176"/>
      <c r="E246" s="179">
        <v>20</v>
      </c>
      <c r="F246" s="164">
        <v>20</v>
      </c>
      <c r="G246" s="164">
        <v>20</v>
      </c>
      <c r="H246" s="164">
        <v>20</v>
      </c>
      <c r="I246" s="164">
        <v>20</v>
      </c>
      <c r="J246" s="164">
        <v>20</v>
      </c>
      <c r="K246" s="156"/>
      <c r="L246" s="165"/>
      <c r="M246" s="165"/>
      <c r="N246" s="165">
        <v>57</v>
      </c>
      <c r="O246" s="165">
        <f t="shared" ref="O246:O247" si="144">SUM(L246:N246)</f>
        <v>57</v>
      </c>
      <c r="P246" s="166">
        <v>14</v>
      </c>
      <c r="Q246" s="166">
        <v>46</v>
      </c>
      <c r="R246" s="167">
        <f t="shared" ref="R246:R247" si="145">SUM(P246:Q246)</f>
        <v>60</v>
      </c>
      <c r="S246" s="167">
        <v>62</v>
      </c>
      <c r="T246" s="167">
        <v>61</v>
      </c>
      <c r="U246" s="167">
        <v>61</v>
      </c>
      <c r="V246" s="156"/>
      <c r="W246" s="168">
        <f t="shared" ref="W246:X247" si="146">L246*C246</f>
        <v>0</v>
      </c>
      <c r="X246" s="168">
        <f t="shared" si="146"/>
        <v>0</v>
      </c>
      <c r="Y246" s="168">
        <f>N246*E246</f>
        <v>1140</v>
      </c>
      <c r="Z246" s="168">
        <f t="shared" ref="Z246:Z247" si="147">SUM(W246:Y246)</f>
        <v>1140</v>
      </c>
      <c r="AA246" s="168">
        <f>F246*P246</f>
        <v>280</v>
      </c>
      <c r="AB246" s="168">
        <f>G246*Q246</f>
        <v>920</v>
      </c>
      <c r="AC246" s="168">
        <f>SUM(AA246:AB246)</f>
        <v>1200</v>
      </c>
      <c r="AD246" s="169">
        <f t="shared" ref="AD246:AF247" si="148">H246*S246</f>
        <v>1240</v>
      </c>
      <c r="AE246" s="169">
        <f t="shared" si="148"/>
        <v>1220</v>
      </c>
      <c r="AF246" s="170">
        <f t="shared" si="148"/>
        <v>1220</v>
      </c>
    </row>
    <row r="247" spans="1:32" x14ac:dyDescent="0.3">
      <c r="A247" s="161">
        <v>3453</v>
      </c>
      <c r="B247" s="162" t="s">
        <v>85</v>
      </c>
      <c r="C247" s="176"/>
      <c r="D247" s="176"/>
      <c r="E247" s="179">
        <v>20</v>
      </c>
      <c r="F247" s="164">
        <v>20</v>
      </c>
      <c r="G247" s="164">
        <v>20</v>
      </c>
      <c r="H247" s="164">
        <v>20</v>
      </c>
      <c r="I247" s="164">
        <v>20</v>
      </c>
      <c r="J247" s="164">
        <v>20</v>
      </c>
      <c r="K247" s="156"/>
      <c r="L247" s="165"/>
      <c r="M247" s="165"/>
      <c r="N247" s="165">
        <v>1358</v>
      </c>
      <c r="O247" s="165">
        <f t="shared" si="144"/>
        <v>1358</v>
      </c>
      <c r="P247" s="166">
        <v>342</v>
      </c>
      <c r="Q247" s="166">
        <v>1084</v>
      </c>
      <c r="R247" s="167">
        <f t="shared" si="145"/>
        <v>1426</v>
      </c>
      <c r="S247" s="167">
        <v>1498</v>
      </c>
      <c r="T247" s="167">
        <v>1573</v>
      </c>
      <c r="U247" s="167">
        <v>1651</v>
      </c>
      <c r="V247" s="156"/>
      <c r="W247" s="168">
        <f t="shared" si="146"/>
        <v>0</v>
      </c>
      <c r="X247" s="168">
        <f t="shared" si="146"/>
        <v>0</v>
      </c>
      <c r="Y247" s="168">
        <f>N247*E247</f>
        <v>27160</v>
      </c>
      <c r="Z247" s="168">
        <f t="shared" si="147"/>
        <v>27160</v>
      </c>
      <c r="AA247" s="168">
        <f>F247*P247</f>
        <v>6840</v>
      </c>
      <c r="AB247" s="168">
        <f>G247*Q247</f>
        <v>21680</v>
      </c>
      <c r="AC247" s="168">
        <f>SUM(AA247:AB247)</f>
        <v>28520</v>
      </c>
      <c r="AD247" s="169">
        <f t="shared" si="148"/>
        <v>29960</v>
      </c>
      <c r="AE247" s="169">
        <f t="shared" si="148"/>
        <v>31460</v>
      </c>
      <c r="AF247" s="170">
        <f t="shared" si="148"/>
        <v>33020</v>
      </c>
    </row>
    <row r="248" spans="1:32" x14ac:dyDescent="0.3">
      <c r="A248" s="173" t="s">
        <v>4</v>
      </c>
      <c r="B248" s="174"/>
      <c r="C248" s="176"/>
      <c r="D248" s="176"/>
      <c r="E248" s="176"/>
      <c r="F248" s="176"/>
      <c r="G248" s="176"/>
      <c r="H248" s="176"/>
      <c r="I248" s="176"/>
      <c r="J248" s="176"/>
      <c r="K248" s="156"/>
      <c r="L248" s="165"/>
      <c r="M248" s="165"/>
      <c r="N248" s="165"/>
      <c r="O248" s="165"/>
      <c r="P248" s="166"/>
      <c r="Q248" s="166"/>
      <c r="R248" s="241"/>
      <c r="S248" s="242"/>
      <c r="T248" s="242"/>
      <c r="U248" s="242"/>
      <c r="V248" s="156"/>
      <c r="W248" s="168">
        <f t="shared" ref="W248:AF248" si="149">SUM(W246:W247)</f>
        <v>0</v>
      </c>
      <c r="X248" s="168">
        <f t="shared" si="149"/>
        <v>0</v>
      </c>
      <c r="Y248" s="168">
        <f t="shared" si="149"/>
        <v>28300</v>
      </c>
      <c r="Z248" s="168">
        <f t="shared" si="149"/>
        <v>28300</v>
      </c>
      <c r="AA248" s="168">
        <f t="shared" si="149"/>
        <v>7120</v>
      </c>
      <c r="AB248" s="168">
        <f t="shared" si="149"/>
        <v>22600</v>
      </c>
      <c r="AC248" s="168">
        <f t="shared" si="149"/>
        <v>29720</v>
      </c>
      <c r="AD248" s="168">
        <f t="shared" si="149"/>
        <v>31200</v>
      </c>
      <c r="AE248" s="168">
        <f t="shared" si="149"/>
        <v>32680</v>
      </c>
      <c r="AF248" s="170">
        <f t="shared" si="149"/>
        <v>34240</v>
      </c>
    </row>
    <row r="249" spans="1:32" x14ac:dyDescent="0.3">
      <c r="A249" s="173" t="s">
        <v>88</v>
      </c>
      <c r="B249" s="174"/>
      <c r="C249" s="176"/>
      <c r="D249" s="176"/>
      <c r="E249" s="176"/>
      <c r="F249" s="176"/>
      <c r="G249" s="176"/>
      <c r="H249" s="176"/>
      <c r="I249" s="176"/>
      <c r="J249" s="176"/>
      <c r="K249" s="156"/>
      <c r="L249" s="165"/>
      <c r="M249" s="165"/>
      <c r="N249" s="165"/>
      <c r="O249" s="165"/>
      <c r="P249" s="166"/>
      <c r="Q249" s="166"/>
      <c r="R249" s="249"/>
      <c r="S249" s="242"/>
      <c r="T249" s="242"/>
      <c r="U249" s="242"/>
      <c r="V249" s="156"/>
      <c r="W249" s="203">
        <f t="shared" ref="W249:AF249" si="150">SUM(W248,W243,W237)</f>
        <v>745420</v>
      </c>
      <c r="X249" s="203">
        <f t="shared" si="150"/>
        <v>9598785</v>
      </c>
      <c r="Y249" s="203">
        <f t="shared" si="150"/>
        <v>5476700</v>
      </c>
      <c r="Z249" s="203">
        <f t="shared" si="150"/>
        <v>15820905</v>
      </c>
      <c r="AA249" s="203">
        <f t="shared" si="150"/>
        <v>2998640</v>
      </c>
      <c r="AB249" s="203">
        <f t="shared" si="150"/>
        <v>9495880</v>
      </c>
      <c r="AC249" s="203">
        <f t="shared" si="150"/>
        <v>12494520</v>
      </c>
      <c r="AD249" s="203">
        <f t="shared" si="150"/>
        <v>14410440</v>
      </c>
      <c r="AE249" s="203">
        <f t="shared" si="150"/>
        <v>16627680</v>
      </c>
      <c r="AF249" s="247">
        <f t="shared" si="150"/>
        <v>19194720</v>
      </c>
    </row>
    <row r="250" spans="1:32" x14ac:dyDescent="0.3">
      <c r="A250" s="173"/>
      <c r="B250" s="174"/>
      <c r="C250" s="176"/>
      <c r="D250" s="176"/>
      <c r="E250" s="176"/>
      <c r="F250" s="176"/>
      <c r="G250" s="176"/>
      <c r="H250" s="176"/>
      <c r="I250" s="176"/>
      <c r="J250" s="176"/>
      <c r="K250" s="156"/>
      <c r="L250" s="165"/>
      <c r="M250" s="165"/>
      <c r="N250" s="165"/>
      <c r="O250" s="165"/>
      <c r="P250" s="166"/>
      <c r="Q250" s="166"/>
      <c r="R250" s="241"/>
      <c r="S250" s="242"/>
      <c r="T250" s="242"/>
      <c r="U250" s="242"/>
      <c r="V250" s="156"/>
      <c r="W250" s="168"/>
      <c r="X250" s="168"/>
      <c r="Y250" s="168"/>
      <c r="Z250" s="168"/>
      <c r="AA250" s="168"/>
      <c r="AB250" s="168"/>
      <c r="AC250" s="168"/>
      <c r="AD250" s="168"/>
      <c r="AE250" s="168"/>
      <c r="AF250" s="170"/>
    </row>
    <row r="251" spans="1:32" x14ac:dyDescent="0.3">
      <c r="A251" s="173" t="s">
        <v>89</v>
      </c>
      <c r="B251" s="174"/>
      <c r="C251" s="176"/>
      <c r="D251" s="176"/>
      <c r="E251" s="176"/>
      <c r="F251" s="176"/>
      <c r="G251" s="176"/>
      <c r="H251" s="176"/>
      <c r="I251" s="176"/>
      <c r="J251" s="176"/>
      <c r="K251" s="156"/>
      <c r="L251" s="165"/>
      <c r="M251" s="165"/>
      <c r="N251" s="165"/>
      <c r="O251" s="165"/>
      <c r="P251" s="166"/>
      <c r="Q251" s="166"/>
      <c r="R251" s="267"/>
      <c r="S251" s="166"/>
      <c r="T251" s="166"/>
      <c r="U251" s="166"/>
      <c r="V251" s="156"/>
      <c r="W251" s="168"/>
      <c r="X251" s="168"/>
      <c r="Y251" s="168"/>
      <c r="Z251" s="168"/>
      <c r="AA251" s="168"/>
      <c r="AB251" s="168"/>
      <c r="AC251" s="168"/>
      <c r="AD251" s="169"/>
      <c r="AE251" s="168"/>
      <c r="AF251" s="170"/>
    </row>
    <row r="252" spans="1:32" x14ac:dyDescent="0.3">
      <c r="A252" s="161">
        <v>1631</v>
      </c>
      <c r="B252" s="162" t="s">
        <v>90</v>
      </c>
      <c r="C252" s="205">
        <v>380</v>
      </c>
      <c r="D252" s="205">
        <v>390</v>
      </c>
      <c r="E252" s="164">
        <v>360</v>
      </c>
      <c r="F252" s="164">
        <v>360</v>
      </c>
      <c r="G252" s="164">
        <v>360</v>
      </c>
      <c r="H252" s="164">
        <v>360</v>
      </c>
      <c r="I252" s="164">
        <v>360</v>
      </c>
      <c r="J252" s="164">
        <v>360</v>
      </c>
      <c r="K252" s="156"/>
      <c r="L252" s="165">
        <v>1772</v>
      </c>
      <c r="M252" s="165">
        <v>34654</v>
      </c>
      <c r="N252" s="165">
        <v>12799</v>
      </c>
      <c r="O252" s="165">
        <f t="shared" ref="O252:O264" si="151">SUM(L252:N252)</f>
        <v>49225</v>
      </c>
      <c r="P252" s="166">
        <v>10941</v>
      </c>
      <c r="Q252" s="166">
        <v>34646</v>
      </c>
      <c r="R252" s="167">
        <f t="shared" ref="R252:R264" si="152">SUM(P252:Q252)</f>
        <v>45587</v>
      </c>
      <c r="S252" s="167">
        <v>41461</v>
      </c>
      <c r="T252" s="167">
        <v>43535</v>
      </c>
      <c r="U252" s="167">
        <v>45711</v>
      </c>
      <c r="V252" s="156"/>
      <c r="W252" s="168">
        <f t="shared" ref="W252:Y264" si="153">L252*C252</f>
        <v>673360</v>
      </c>
      <c r="X252" s="168">
        <f>M252*D252</f>
        <v>13515060</v>
      </c>
      <c r="Y252" s="168">
        <f>N252*E252</f>
        <v>4607640</v>
      </c>
      <c r="Z252" s="168">
        <f t="shared" ref="Z252:Z264" si="154">SUM(W252:Y252)</f>
        <v>18796060</v>
      </c>
      <c r="AA252" s="168">
        <f>F252*P252</f>
        <v>3938760</v>
      </c>
      <c r="AB252" s="168">
        <f>G252*Q252</f>
        <v>12472560</v>
      </c>
      <c r="AC252" s="168">
        <f>SUM(AA252:AB252)</f>
        <v>16411320</v>
      </c>
      <c r="AD252" s="169">
        <f>H252*S252</f>
        <v>14925960</v>
      </c>
      <c r="AE252" s="169">
        <f>I252*T252</f>
        <v>15672600</v>
      </c>
      <c r="AF252" s="170">
        <f>J252*U252</f>
        <v>16455960</v>
      </c>
    </row>
    <row r="253" spans="1:32" x14ac:dyDescent="0.3">
      <c r="A253" s="161">
        <v>1632</v>
      </c>
      <c r="B253" s="162" t="s">
        <v>91</v>
      </c>
      <c r="C253" s="205">
        <v>620</v>
      </c>
      <c r="D253" s="205">
        <v>630</v>
      </c>
      <c r="E253" s="164">
        <v>1700</v>
      </c>
      <c r="F253" s="164">
        <v>1700</v>
      </c>
      <c r="G253" s="164">
        <v>1700</v>
      </c>
      <c r="H253" s="164">
        <v>1700</v>
      </c>
      <c r="I253" s="164">
        <v>1700</v>
      </c>
      <c r="J253" s="164">
        <v>1700</v>
      </c>
      <c r="K253" s="156"/>
      <c r="L253" s="165">
        <v>19</v>
      </c>
      <c r="M253" s="165">
        <v>371</v>
      </c>
      <c r="N253" s="165">
        <v>137</v>
      </c>
      <c r="O253" s="165">
        <f t="shared" si="151"/>
        <v>527</v>
      </c>
      <c r="P253" s="166">
        <v>117</v>
      </c>
      <c r="Q253" s="166">
        <v>371</v>
      </c>
      <c r="R253" s="167">
        <f t="shared" si="152"/>
        <v>488</v>
      </c>
      <c r="S253" s="167">
        <v>444</v>
      </c>
      <c r="T253" s="167">
        <v>466</v>
      </c>
      <c r="U253" s="167">
        <v>489</v>
      </c>
      <c r="V253" s="156"/>
      <c r="W253" s="168">
        <f t="shared" si="153"/>
        <v>11780</v>
      </c>
      <c r="X253" s="168">
        <f>M253*D253</f>
        <v>233730</v>
      </c>
      <c r="Y253" s="168">
        <f>N253*E253</f>
        <v>232900</v>
      </c>
      <c r="Z253" s="168">
        <f t="shared" si="154"/>
        <v>478410</v>
      </c>
      <c r="AA253" s="168">
        <f t="shared" ref="AA253:AB264" si="155">F253*P253</f>
        <v>198900</v>
      </c>
      <c r="AB253" s="168">
        <f t="shared" si="155"/>
        <v>630700</v>
      </c>
      <c r="AC253" s="168">
        <f t="shared" ref="AC253:AC264" si="156">SUM(AA253:AB253)</f>
        <v>829600</v>
      </c>
      <c r="AD253" s="169">
        <f t="shared" ref="AD253:AF264" si="157">H253*S253</f>
        <v>754800</v>
      </c>
      <c r="AE253" s="169">
        <f t="shared" si="157"/>
        <v>792200</v>
      </c>
      <c r="AF253" s="170">
        <f t="shared" si="157"/>
        <v>831300</v>
      </c>
    </row>
    <row r="254" spans="1:32" x14ac:dyDescent="0.3">
      <c r="A254" s="161">
        <v>1640</v>
      </c>
      <c r="B254" s="162" t="s">
        <v>92</v>
      </c>
      <c r="C254" s="205">
        <v>0</v>
      </c>
      <c r="D254" s="205">
        <v>0</v>
      </c>
      <c r="E254" s="164">
        <v>280</v>
      </c>
      <c r="F254" s="164">
        <v>280</v>
      </c>
      <c r="G254" s="164">
        <v>280</v>
      </c>
      <c r="H254" s="164">
        <v>280</v>
      </c>
      <c r="I254" s="164">
        <v>280</v>
      </c>
      <c r="J254" s="164">
        <v>280</v>
      </c>
      <c r="K254" s="156"/>
      <c r="L254" s="165">
        <v>29</v>
      </c>
      <c r="M254" s="165">
        <v>569</v>
      </c>
      <c r="N254" s="165">
        <v>210</v>
      </c>
      <c r="O254" s="165">
        <f t="shared" si="151"/>
        <v>808</v>
      </c>
      <c r="P254" s="166">
        <v>194</v>
      </c>
      <c r="Q254" s="166">
        <v>614</v>
      </c>
      <c r="R254" s="167">
        <f t="shared" si="152"/>
        <v>808</v>
      </c>
      <c r="S254" s="167">
        <v>808</v>
      </c>
      <c r="T254" s="167">
        <v>808</v>
      </c>
      <c r="U254" s="167">
        <v>808</v>
      </c>
      <c r="V254" s="156"/>
      <c r="W254" s="168">
        <f t="shared" si="153"/>
        <v>0</v>
      </c>
      <c r="X254" s="168">
        <f t="shared" si="153"/>
        <v>0</v>
      </c>
      <c r="Y254" s="168">
        <f t="shared" si="153"/>
        <v>58800</v>
      </c>
      <c r="Z254" s="168">
        <f t="shared" si="154"/>
        <v>58800</v>
      </c>
      <c r="AA254" s="168">
        <f t="shared" si="155"/>
        <v>54320</v>
      </c>
      <c r="AB254" s="168">
        <f t="shared" si="155"/>
        <v>171920</v>
      </c>
      <c r="AC254" s="168">
        <f t="shared" si="156"/>
        <v>226240</v>
      </c>
      <c r="AD254" s="169">
        <f t="shared" si="157"/>
        <v>226240</v>
      </c>
      <c r="AE254" s="169">
        <f t="shared" si="157"/>
        <v>226240</v>
      </c>
      <c r="AF254" s="170">
        <f t="shared" si="157"/>
        <v>226240</v>
      </c>
    </row>
    <row r="255" spans="1:32" x14ac:dyDescent="0.3">
      <c r="A255" s="161">
        <v>1641</v>
      </c>
      <c r="B255" s="162" t="s">
        <v>93</v>
      </c>
      <c r="C255" s="205">
        <v>120</v>
      </c>
      <c r="D255" s="205">
        <v>120</v>
      </c>
      <c r="E255" s="164">
        <v>280</v>
      </c>
      <c r="F255" s="164">
        <v>280</v>
      </c>
      <c r="G255" s="164">
        <v>280</v>
      </c>
      <c r="H255" s="164">
        <v>280</v>
      </c>
      <c r="I255" s="164">
        <v>280</v>
      </c>
      <c r="J255" s="164">
        <v>280</v>
      </c>
      <c r="K255" s="156"/>
      <c r="L255" s="165">
        <v>78</v>
      </c>
      <c r="M255" s="165">
        <v>1525</v>
      </c>
      <c r="N255" s="165">
        <v>563</v>
      </c>
      <c r="O255" s="165">
        <f t="shared" si="151"/>
        <v>2166</v>
      </c>
      <c r="P255" s="166">
        <v>481</v>
      </c>
      <c r="Q255" s="166">
        <v>1525</v>
      </c>
      <c r="R255" s="167">
        <f t="shared" si="152"/>
        <v>2006</v>
      </c>
      <c r="S255" s="167">
        <v>1824</v>
      </c>
      <c r="T255" s="167">
        <v>1916</v>
      </c>
      <c r="U255" s="167">
        <v>2011</v>
      </c>
      <c r="V255" s="156"/>
      <c r="W255" s="168">
        <f t="shared" si="153"/>
        <v>9360</v>
      </c>
      <c r="X255" s="168">
        <f t="shared" si="153"/>
        <v>183000</v>
      </c>
      <c r="Y255" s="168">
        <f t="shared" si="153"/>
        <v>157640</v>
      </c>
      <c r="Z255" s="168">
        <f t="shared" si="154"/>
        <v>350000</v>
      </c>
      <c r="AA255" s="168">
        <f t="shared" si="155"/>
        <v>134680</v>
      </c>
      <c r="AB255" s="168">
        <f t="shared" si="155"/>
        <v>427000</v>
      </c>
      <c r="AC255" s="168">
        <f t="shared" si="156"/>
        <v>561680</v>
      </c>
      <c r="AD255" s="169">
        <f t="shared" si="157"/>
        <v>510720</v>
      </c>
      <c r="AE255" s="169">
        <f t="shared" si="157"/>
        <v>536480</v>
      </c>
      <c r="AF255" s="170">
        <f t="shared" si="157"/>
        <v>563080</v>
      </c>
    </row>
    <row r="256" spans="1:32" x14ac:dyDescent="0.3">
      <c r="A256" s="161">
        <v>1642</v>
      </c>
      <c r="B256" s="162" t="s">
        <v>94</v>
      </c>
      <c r="C256" s="205">
        <v>490</v>
      </c>
      <c r="D256" s="205">
        <v>500</v>
      </c>
      <c r="E256" s="164">
        <v>1700</v>
      </c>
      <c r="F256" s="164">
        <v>1700</v>
      </c>
      <c r="G256" s="164">
        <v>1700</v>
      </c>
      <c r="H256" s="164">
        <v>1700</v>
      </c>
      <c r="I256" s="164">
        <v>1700</v>
      </c>
      <c r="J256" s="164">
        <v>1700</v>
      </c>
      <c r="K256" s="156"/>
      <c r="L256" s="165">
        <v>1666</v>
      </c>
      <c r="M256" s="165">
        <v>32575</v>
      </c>
      <c r="N256" s="165">
        <v>12031</v>
      </c>
      <c r="O256" s="165">
        <f t="shared" si="151"/>
        <v>46272</v>
      </c>
      <c r="P256" s="166">
        <v>10284</v>
      </c>
      <c r="Q256" s="166">
        <v>32568</v>
      </c>
      <c r="R256" s="167">
        <f t="shared" si="152"/>
        <v>42852</v>
      </c>
      <c r="S256" s="167">
        <v>38974</v>
      </c>
      <c r="T256" s="167">
        <v>40923</v>
      </c>
      <c r="U256" s="167">
        <v>42969</v>
      </c>
      <c r="V256" s="156"/>
      <c r="W256" s="168">
        <f t="shared" si="153"/>
        <v>816340</v>
      </c>
      <c r="X256" s="168">
        <f t="shared" si="153"/>
        <v>16287500</v>
      </c>
      <c r="Y256" s="168">
        <f t="shared" si="153"/>
        <v>20452700</v>
      </c>
      <c r="Z256" s="168">
        <f t="shared" si="154"/>
        <v>37556540</v>
      </c>
      <c r="AA256" s="168">
        <f t="shared" si="155"/>
        <v>17482800</v>
      </c>
      <c r="AB256" s="168">
        <f t="shared" si="155"/>
        <v>55365600</v>
      </c>
      <c r="AC256" s="168">
        <f t="shared" si="156"/>
        <v>72848400</v>
      </c>
      <c r="AD256" s="169">
        <f t="shared" si="157"/>
        <v>66255800</v>
      </c>
      <c r="AE256" s="169">
        <f t="shared" si="157"/>
        <v>69569100</v>
      </c>
      <c r="AF256" s="170">
        <f t="shared" si="157"/>
        <v>73047300</v>
      </c>
    </row>
    <row r="257" spans="1:32" x14ac:dyDescent="0.3">
      <c r="A257" s="161">
        <v>1633</v>
      </c>
      <c r="B257" s="162" t="s">
        <v>95</v>
      </c>
      <c r="C257" s="205">
        <v>250</v>
      </c>
      <c r="D257" s="205">
        <v>250</v>
      </c>
      <c r="E257" s="164">
        <v>1980</v>
      </c>
      <c r="F257" s="164">
        <v>1980</v>
      </c>
      <c r="G257" s="164">
        <v>1980</v>
      </c>
      <c r="H257" s="164">
        <v>1980</v>
      </c>
      <c r="I257" s="164">
        <v>1980</v>
      </c>
      <c r="J257" s="164">
        <v>1980</v>
      </c>
      <c r="K257" s="156"/>
      <c r="L257" s="165">
        <v>1770</v>
      </c>
      <c r="M257" s="165">
        <v>34620</v>
      </c>
      <c r="N257" s="165">
        <v>12786</v>
      </c>
      <c r="O257" s="165">
        <f t="shared" si="151"/>
        <v>49176</v>
      </c>
      <c r="P257" s="166">
        <v>10930</v>
      </c>
      <c r="Q257" s="166">
        <v>34611</v>
      </c>
      <c r="R257" s="167">
        <f t="shared" si="152"/>
        <v>45541</v>
      </c>
      <c r="S257" s="167">
        <v>41420</v>
      </c>
      <c r="T257" s="167">
        <v>43491</v>
      </c>
      <c r="U257" s="167">
        <v>45666</v>
      </c>
      <c r="V257" s="156"/>
      <c r="W257" s="168">
        <f t="shared" si="153"/>
        <v>442500</v>
      </c>
      <c r="X257" s="168">
        <f t="shared" si="153"/>
        <v>8655000</v>
      </c>
      <c r="Y257" s="168">
        <f t="shared" si="153"/>
        <v>25316280</v>
      </c>
      <c r="Z257" s="168">
        <f t="shared" si="154"/>
        <v>34413780</v>
      </c>
      <c r="AA257" s="168">
        <f t="shared" si="155"/>
        <v>21641400</v>
      </c>
      <c r="AB257" s="168">
        <f t="shared" si="155"/>
        <v>68529780</v>
      </c>
      <c r="AC257" s="168">
        <f t="shared" si="156"/>
        <v>90171180</v>
      </c>
      <c r="AD257" s="169">
        <f t="shared" si="157"/>
        <v>82011600</v>
      </c>
      <c r="AE257" s="169">
        <f t="shared" si="157"/>
        <v>86112180</v>
      </c>
      <c r="AF257" s="170">
        <f t="shared" si="157"/>
        <v>90418680</v>
      </c>
    </row>
    <row r="258" spans="1:32" x14ac:dyDescent="0.3">
      <c r="A258" s="161">
        <v>1643</v>
      </c>
      <c r="B258" s="162" t="s">
        <v>96</v>
      </c>
      <c r="C258" s="205">
        <v>0</v>
      </c>
      <c r="D258" s="205">
        <v>0</v>
      </c>
      <c r="E258" s="164">
        <v>1980</v>
      </c>
      <c r="F258" s="164">
        <v>1980</v>
      </c>
      <c r="G258" s="164">
        <v>1980</v>
      </c>
      <c r="H258" s="164">
        <v>1980</v>
      </c>
      <c r="I258" s="164">
        <v>1980</v>
      </c>
      <c r="J258" s="164">
        <v>1980</v>
      </c>
      <c r="K258" s="156"/>
      <c r="L258" s="165">
        <v>29</v>
      </c>
      <c r="M258" s="165">
        <v>569</v>
      </c>
      <c r="N258" s="165">
        <v>210</v>
      </c>
      <c r="O258" s="165">
        <f t="shared" si="151"/>
        <v>808</v>
      </c>
      <c r="P258" s="166">
        <v>194</v>
      </c>
      <c r="Q258" s="166">
        <v>614</v>
      </c>
      <c r="R258" s="167">
        <f t="shared" si="152"/>
        <v>808</v>
      </c>
      <c r="S258" s="167">
        <v>808</v>
      </c>
      <c r="T258" s="167">
        <v>808</v>
      </c>
      <c r="U258" s="167">
        <v>808</v>
      </c>
      <c r="V258" s="156"/>
      <c r="W258" s="168">
        <f t="shared" si="153"/>
        <v>0</v>
      </c>
      <c r="X258" s="168">
        <f t="shared" si="153"/>
        <v>0</v>
      </c>
      <c r="Y258" s="168">
        <f t="shared" si="153"/>
        <v>415800</v>
      </c>
      <c r="Z258" s="168">
        <f t="shared" si="154"/>
        <v>415800</v>
      </c>
      <c r="AA258" s="168">
        <f t="shared" si="155"/>
        <v>384120</v>
      </c>
      <c r="AB258" s="168">
        <f t="shared" si="155"/>
        <v>1215720</v>
      </c>
      <c r="AC258" s="168">
        <f t="shared" si="156"/>
        <v>1599840</v>
      </c>
      <c r="AD258" s="169">
        <f t="shared" si="157"/>
        <v>1599840</v>
      </c>
      <c r="AE258" s="169">
        <f t="shared" si="157"/>
        <v>1599840</v>
      </c>
      <c r="AF258" s="170">
        <f t="shared" si="157"/>
        <v>1599840</v>
      </c>
    </row>
    <row r="259" spans="1:32" x14ac:dyDescent="0.3">
      <c r="A259" s="161">
        <v>1614</v>
      </c>
      <c r="B259" s="162" t="s">
        <v>36</v>
      </c>
      <c r="C259" s="205">
        <v>250</v>
      </c>
      <c r="D259" s="205">
        <v>250</v>
      </c>
      <c r="E259" s="164">
        <v>260</v>
      </c>
      <c r="F259" s="164">
        <v>260</v>
      </c>
      <c r="G259" s="164">
        <v>260</v>
      </c>
      <c r="H259" s="164">
        <v>260</v>
      </c>
      <c r="I259" s="164">
        <v>260</v>
      </c>
      <c r="J259" s="164">
        <v>260</v>
      </c>
      <c r="K259" s="156"/>
      <c r="L259" s="165">
        <v>732</v>
      </c>
      <c r="M259" s="165">
        <v>14319</v>
      </c>
      <c r="N259" s="165">
        <v>5288</v>
      </c>
      <c r="O259" s="165">
        <f t="shared" si="151"/>
        <v>20339</v>
      </c>
      <c r="P259" s="166">
        <v>4517</v>
      </c>
      <c r="Q259" s="166">
        <v>14304</v>
      </c>
      <c r="R259" s="167">
        <f t="shared" si="152"/>
        <v>18821</v>
      </c>
      <c r="S259" s="167">
        <v>17104</v>
      </c>
      <c r="T259" s="167">
        <v>17946</v>
      </c>
      <c r="U259" s="167">
        <v>18843</v>
      </c>
      <c r="V259" s="156"/>
      <c r="W259" s="168">
        <f t="shared" si="153"/>
        <v>183000</v>
      </c>
      <c r="X259" s="168">
        <f t="shared" si="153"/>
        <v>3579750</v>
      </c>
      <c r="Y259" s="168">
        <f t="shared" si="153"/>
        <v>1374880</v>
      </c>
      <c r="Z259" s="168">
        <f t="shared" si="154"/>
        <v>5137630</v>
      </c>
      <c r="AA259" s="168">
        <f t="shared" si="155"/>
        <v>1174420</v>
      </c>
      <c r="AB259" s="168">
        <f t="shared" si="155"/>
        <v>3719040</v>
      </c>
      <c r="AC259" s="168">
        <f t="shared" si="156"/>
        <v>4893460</v>
      </c>
      <c r="AD259" s="169">
        <f t="shared" si="157"/>
        <v>4447040</v>
      </c>
      <c r="AE259" s="169">
        <f t="shared" si="157"/>
        <v>4665960</v>
      </c>
      <c r="AF259" s="170">
        <f t="shared" si="157"/>
        <v>4899180</v>
      </c>
    </row>
    <row r="260" spans="1:32" x14ac:dyDescent="0.3">
      <c r="A260" s="161">
        <v>1615</v>
      </c>
      <c r="B260" s="162" t="s">
        <v>37</v>
      </c>
      <c r="C260" s="205">
        <v>60</v>
      </c>
      <c r="D260" s="205">
        <v>62</v>
      </c>
      <c r="E260" s="164">
        <v>64</v>
      </c>
      <c r="F260" s="164">
        <v>64</v>
      </c>
      <c r="G260" s="164">
        <v>64</v>
      </c>
      <c r="H260" s="164">
        <v>64</v>
      </c>
      <c r="I260" s="164">
        <v>64</v>
      </c>
      <c r="J260" s="164">
        <v>64</v>
      </c>
      <c r="K260" s="156"/>
      <c r="L260" s="165">
        <v>4019</v>
      </c>
      <c r="M260" s="165">
        <v>78595</v>
      </c>
      <c r="N260" s="165">
        <v>29026</v>
      </c>
      <c r="O260" s="165">
        <f t="shared" si="151"/>
        <v>111640</v>
      </c>
      <c r="P260" s="166">
        <v>24794</v>
      </c>
      <c r="Q260" s="166">
        <v>78514</v>
      </c>
      <c r="R260" s="167">
        <f t="shared" si="152"/>
        <v>103308</v>
      </c>
      <c r="S260" s="167">
        <v>93886</v>
      </c>
      <c r="T260" s="167">
        <v>98503</v>
      </c>
      <c r="U260" s="167">
        <v>103428</v>
      </c>
      <c r="V260" s="156"/>
      <c r="W260" s="168">
        <f t="shared" si="153"/>
        <v>241140</v>
      </c>
      <c r="X260" s="168">
        <f t="shared" si="153"/>
        <v>4872890</v>
      </c>
      <c r="Y260" s="168">
        <f t="shared" si="153"/>
        <v>1857664</v>
      </c>
      <c r="Z260" s="168">
        <f t="shared" si="154"/>
        <v>6971694</v>
      </c>
      <c r="AA260" s="168">
        <f t="shared" si="155"/>
        <v>1586816</v>
      </c>
      <c r="AB260" s="168">
        <f t="shared" si="155"/>
        <v>5024896</v>
      </c>
      <c r="AC260" s="168">
        <f t="shared" si="156"/>
        <v>6611712</v>
      </c>
      <c r="AD260" s="169">
        <f t="shared" si="157"/>
        <v>6008704</v>
      </c>
      <c r="AE260" s="169">
        <f t="shared" si="157"/>
        <v>6304192</v>
      </c>
      <c r="AF260" s="170">
        <f t="shared" si="157"/>
        <v>6619392</v>
      </c>
    </row>
    <row r="261" spans="1:32" x14ac:dyDescent="0.3">
      <c r="A261" s="161">
        <v>1616</v>
      </c>
      <c r="B261" s="162" t="s">
        <v>38</v>
      </c>
      <c r="C261" s="205">
        <v>450</v>
      </c>
      <c r="D261" s="205">
        <v>460</v>
      </c>
      <c r="E261" s="164">
        <v>460</v>
      </c>
      <c r="F261" s="164">
        <v>460</v>
      </c>
      <c r="G261" s="164">
        <v>460</v>
      </c>
      <c r="H261" s="164">
        <v>460</v>
      </c>
      <c r="I261" s="164">
        <v>460</v>
      </c>
      <c r="J261" s="164">
        <v>460</v>
      </c>
      <c r="K261" s="156"/>
      <c r="L261" s="165">
        <v>102</v>
      </c>
      <c r="M261" s="165">
        <v>1994</v>
      </c>
      <c r="N261" s="165">
        <v>737</v>
      </c>
      <c r="O261" s="165">
        <f t="shared" si="151"/>
        <v>2833</v>
      </c>
      <c r="P261" s="166">
        <v>629</v>
      </c>
      <c r="Q261" s="166">
        <v>1993</v>
      </c>
      <c r="R261" s="167">
        <f t="shared" si="152"/>
        <v>2622</v>
      </c>
      <c r="S261" s="167">
        <v>2383</v>
      </c>
      <c r="T261" s="167">
        <v>2500</v>
      </c>
      <c r="U261" s="167">
        <v>2625</v>
      </c>
      <c r="V261" s="156"/>
      <c r="W261" s="168">
        <f t="shared" si="153"/>
        <v>45900</v>
      </c>
      <c r="X261" s="168">
        <f t="shared" si="153"/>
        <v>917240</v>
      </c>
      <c r="Y261" s="168">
        <f t="shared" si="153"/>
        <v>339020</v>
      </c>
      <c r="Z261" s="168">
        <f t="shared" si="154"/>
        <v>1302160</v>
      </c>
      <c r="AA261" s="168">
        <f t="shared" si="155"/>
        <v>289340</v>
      </c>
      <c r="AB261" s="168">
        <f t="shared" si="155"/>
        <v>916780</v>
      </c>
      <c r="AC261" s="168">
        <f t="shared" si="156"/>
        <v>1206120</v>
      </c>
      <c r="AD261" s="169">
        <f t="shared" si="157"/>
        <v>1096180</v>
      </c>
      <c r="AE261" s="169">
        <f t="shared" si="157"/>
        <v>1150000</v>
      </c>
      <c r="AF261" s="170">
        <f t="shared" si="157"/>
        <v>1207500</v>
      </c>
    </row>
    <row r="262" spans="1:32" x14ac:dyDescent="0.3">
      <c r="A262" s="161">
        <v>1617</v>
      </c>
      <c r="B262" s="162" t="s">
        <v>97</v>
      </c>
      <c r="C262" s="176">
        <v>130</v>
      </c>
      <c r="D262" s="205">
        <v>130</v>
      </c>
      <c r="E262" s="164">
        <v>140</v>
      </c>
      <c r="F262" s="164">
        <v>140</v>
      </c>
      <c r="G262" s="164">
        <v>140</v>
      </c>
      <c r="H262" s="164">
        <v>140</v>
      </c>
      <c r="I262" s="164">
        <v>140</v>
      </c>
      <c r="J262" s="164">
        <v>140</v>
      </c>
      <c r="K262" s="156"/>
      <c r="L262" s="165">
        <v>796</v>
      </c>
      <c r="M262" s="165">
        <v>15558</v>
      </c>
      <c r="N262" s="165">
        <v>5746</v>
      </c>
      <c r="O262" s="165">
        <f t="shared" si="151"/>
        <v>22100</v>
      </c>
      <c r="P262" s="166">
        <v>4918</v>
      </c>
      <c r="Q262" s="166">
        <v>15575</v>
      </c>
      <c r="R262" s="167">
        <f t="shared" si="152"/>
        <v>20493</v>
      </c>
      <c r="S262" s="167">
        <v>18671</v>
      </c>
      <c r="T262" s="167">
        <v>19587</v>
      </c>
      <c r="U262" s="167">
        <v>20548</v>
      </c>
      <c r="V262" s="156"/>
      <c r="W262" s="168">
        <f t="shared" si="153"/>
        <v>103480</v>
      </c>
      <c r="X262" s="168">
        <f t="shared" si="153"/>
        <v>2022540</v>
      </c>
      <c r="Y262" s="168">
        <f t="shared" si="153"/>
        <v>804440</v>
      </c>
      <c r="Z262" s="168">
        <f t="shared" si="154"/>
        <v>2930460</v>
      </c>
      <c r="AA262" s="168">
        <f t="shared" si="155"/>
        <v>688520</v>
      </c>
      <c r="AB262" s="168">
        <f t="shared" si="155"/>
        <v>2180500</v>
      </c>
      <c r="AC262" s="168">
        <f t="shared" si="156"/>
        <v>2869020</v>
      </c>
      <c r="AD262" s="169">
        <f t="shared" si="157"/>
        <v>2613940</v>
      </c>
      <c r="AE262" s="169">
        <f t="shared" si="157"/>
        <v>2742180</v>
      </c>
      <c r="AF262" s="170">
        <f t="shared" si="157"/>
        <v>2876720</v>
      </c>
    </row>
    <row r="263" spans="1:32" x14ac:dyDescent="0.3">
      <c r="A263" s="161">
        <v>1618</v>
      </c>
      <c r="B263" s="162" t="s">
        <v>98</v>
      </c>
      <c r="C263" s="176">
        <v>130</v>
      </c>
      <c r="D263" s="205">
        <v>130</v>
      </c>
      <c r="E263" s="164">
        <v>140</v>
      </c>
      <c r="F263" s="164">
        <v>140</v>
      </c>
      <c r="G263" s="164">
        <v>140</v>
      </c>
      <c r="H263" s="164">
        <v>140</v>
      </c>
      <c r="I263" s="164">
        <v>140</v>
      </c>
      <c r="J263" s="164">
        <v>140</v>
      </c>
      <c r="K263" s="156"/>
      <c r="L263" s="165">
        <v>66</v>
      </c>
      <c r="M263" s="165">
        <v>1285</v>
      </c>
      <c r="N263" s="165">
        <v>475</v>
      </c>
      <c r="O263" s="165">
        <f t="shared" si="151"/>
        <v>1826</v>
      </c>
      <c r="P263" s="166">
        <v>460</v>
      </c>
      <c r="Q263" s="166">
        <v>1456</v>
      </c>
      <c r="R263" s="167">
        <f t="shared" si="152"/>
        <v>1916</v>
      </c>
      <c r="S263" s="167">
        <v>2012</v>
      </c>
      <c r="T263" s="167">
        <v>2113</v>
      </c>
      <c r="U263" s="167">
        <v>2218</v>
      </c>
      <c r="V263" s="156"/>
      <c r="W263" s="168">
        <f t="shared" si="153"/>
        <v>8580</v>
      </c>
      <c r="X263" s="168">
        <f t="shared" si="153"/>
        <v>167050</v>
      </c>
      <c r="Y263" s="168">
        <f t="shared" si="153"/>
        <v>66500</v>
      </c>
      <c r="Z263" s="168">
        <f t="shared" si="154"/>
        <v>242130</v>
      </c>
      <c r="AA263" s="168">
        <f t="shared" si="155"/>
        <v>64400</v>
      </c>
      <c r="AB263" s="168">
        <f t="shared" si="155"/>
        <v>203840</v>
      </c>
      <c r="AC263" s="168">
        <f t="shared" si="156"/>
        <v>268240</v>
      </c>
      <c r="AD263" s="169">
        <f t="shared" si="157"/>
        <v>281680</v>
      </c>
      <c r="AE263" s="169">
        <f t="shared" si="157"/>
        <v>295820</v>
      </c>
      <c r="AF263" s="170">
        <f t="shared" si="157"/>
        <v>310520</v>
      </c>
    </row>
    <row r="264" spans="1:32" x14ac:dyDescent="0.3">
      <c r="A264" s="161">
        <v>1681</v>
      </c>
      <c r="B264" s="162" t="s">
        <v>99</v>
      </c>
      <c r="C264" s="205">
        <v>310</v>
      </c>
      <c r="D264" s="205">
        <v>320</v>
      </c>
      <c r="E264" s="164">
        <v>320</v>
      </c>
      <c r="F264" s="164">
        <v>320</v>
      </c>
      <c r="G264" s="164">
        <v>320</v>
      </c>
      <c r="H264" s="164">
        <v>320</v>
      </c>
      <c r="I264" s="164">
        <v>320</v>
      </c>
      <c r="J264" s="164">
        <v>320</v>
      </c>
      <c r="K264" s="156"/>
      <c r="L264" s="165">
        <v>116</v>
      </c>
      <c r="M264" s="165">
        <v>2265</v>
      </c>
      <c r="N264" s="165">
        <v>837</v>
      </c>
      <c r="O264" s="165">
        <f t="shared" si="151"/>
        <v>3218</v>
      </c>
      <c r="P264" s="166">
        <v>631</v>
      </c>
      <c r="Q264" s="166">
        <v>1998</v>
      </c>
      <c r="R264" s="167">
        <f t="shared" si="152"/>
        <v>2629</v>
      </c>
      <c r="S264" s="167">
        <v>2071</v>
      </c>
      <c r="T264" s="167">
        <v>2174</v>
      </c>
      <c r="U264" s="167">
        <v>2283</v>
      </c>
      <c r="V264" s="156"/>
      <c r="W264" s="168">
        <f t="shared" si="153"/>
        <v>35960</v>
      </c>
      <c r="X264" s="168">
        <f>M264*D264</f>
        <v>724800</v>
      </c>
      <c r="Y264" s="168">
        <f>N264*E264</f>
        <v>267840</v>
      </c>
      <c r="Z264" s="168">
        <f t="shared" si="154"/>
        <v>1028600</v>
      </c>
      <c r="AA264" s="168">
        <f t="shared" si="155"/>
        <v>201920</v>
      </c>
      <c r="AB264" s="168">
        <f t="shared" si="155"/>
        <v>639360</v>
      </c>
      <c r="AC264" s="168">
        <f t="shared" si="156"/>
        <v>841280</v>
      </c>
      <c r="AD264" s="169">
        <f t="shared" si="157"/>
        <v>662720</v>
      </c>
      <c r="AE264" s="169">
        <f t="shared" si="157"/>
        <v>695680</v>
      </c>
      <c r="AF264" s="170">
        <f t="shared" si="157"/>
        <v>730560</v>
      </c>
    </row>
    <row r="265" spans="1:32" x14ac:dyDescent="0.3">
      <c r="A265" s="248" t="s">
        <v>89</v>
      </c>
      <c r="B265" s="174"/>
      <c r="C265" s="205"/>
      <c r="D265" s="205"/>
      <c r="E265" s="164"/>
      <c r="F265" s="164"/>
      <c r="G265" s="164"/>
      <c r="H265" s="164"/>
      <c r="I265" s="164"/>
      <c r="J265" s="164"/>
      <c r="K265" s="156"/>
      <c r="L265" s="165"/>
      <c r="M265" s="165"/>
      <c r="N265" s="165"/>
      <c r="O265" s="165"/>
      <c r="P265" s="166"/>
      <c r="Q265" s="166"/>
      <c r="R265" s="202"/>
      <c r="S265" s="167"/>
      <c r="T265" s="167"/>
      <c r="U265" s="167"/>
      <c r="V265" s="156"/>
      <c r="W265" s="203">
        <f t="shared" ref="W265:AF265" si="158">SUM(W252:W264)</f>
        <v>2571400</v>
      </c>
      <c r="X265" s="203">
        <f t="shared" si="158"/>
        <v>51158560</v>
      </c>
      <c r="Y265" s="203">
        <f t="shared" si="158"/>
        <v>55952104</v>
      </c>
      <c r="Z265" s="203">
        <f t="shared" si="158"/>
        <v>109682064</v>
      </c>
      <c r="AA265" s="203">
        <f t="shared" si="158"/>
        <v>47840396</v>
      </c>
      <c r="AB265" s="203">
        <f t="shared" si="158"/>
        <v>151497696</v>
      </c>
      <c r="AC265" s="203">
        <f t="shared" si="158"/>
        <v>199338092</v>
      </c>
      <c r="AD265" s="203">
        <f t="shared" si="158"/>
        <v>181395224</v>
      </c>
      <c r="AE265" s="203">
        <f t="shared" si="158"/>
        <v>190362472</v>
      </c>
      <c r="AF265" s="170">
        <f t="shared" si="158"/>
        <v>199786272</v>
      </c>
    </row>
    <row r="266" spans="1:32" x14ac:dyDescent="0.3">
      <c r="A266" s="173"/>
      <c r="B266" s="174"/>
      <c r="C266" s="176"/>
      <c r="D266" s="176"/>
      <c r="E266" s="179"/>
      <c r="F266" s="179"/>
      <c r="G266" s="179"/>
      <c r="H266" s="179"/>
      <c r="I266" s="179"/>
      <c r="J266" s="179"/>
      <c r="K266" s="156"/>
      <c r="L266" s="165"/>
      <c r="M266" s="165"/>
      <c r="N266" s="165"/>
      <c r="O266" s="165"/>
      <c r="P266" s="166"/>
      <c r="Q266" s="166"/>
      <c r="R266" s="249"/>
      <c r="S266" s="242"/>
      <c r="T266" s="242"/>
      <c r="U266" s="242"/>
      <c r="V266" s="156"/>
      <c r="W266" s="168"/>
      <c r="X266" s="168"/>
      <c r="Y266" s="168"/>
      <c r="Z266" s="168"/>
      <c r="AA266" s="168"/>
      <c r="AB266" s="168"/>
      <c r="AC266" s="168"/>
      <c r="AD266" s="169"/>
      <c r="AE266" s="168"/>
      <c r="AF266" s="170"/>
    </row>
    <row r="267" spans="1:32" x14ac:dyDescent="0.3">
      <c r="A267" s="248" t="s">
        <v>100</v>
      </c>
      <c r="B267" s="174"/>
      <c r="C267" s="205"/>
      <c r="D267" s="205"/>
      <c r="E267" s="164"/>
      <c r="F267" s="164"/>
      <c r="G267" s="164"/>
      <c r="H267" s="164"/>
      <c r="I267" s="164"/>
      <c r="J267" s="164"/>
      <c r="K267" s="156"/>
      <c r="L267" s="165"/>
      <c r="M267" s="165"/>
      <c r="N267" s="165"/>
      <c r="O267" s="165"/>
      <c r="P267" s="166"/>
      <c r="Q267" s="166"/>
      <c r="R267" s="202"/>
      <c r="S267" s="167"/>
      <c r="T267" s="167"/>
      <c r="U267" s="167"/>
      <c r="V267" s="156"/>
      <c r="W267" s="168"/>
      <c r="X267" s="168"/>
      <c r="Y267" s="168"/>
      <c r="Z267" s="168"/>
      <c r="AA267" s="168"/>
      <c r="AB267" s="168"/>
      <c r="AC267" s="168"/>
      <c r="AD267" s="169"/>
      <c r="AE267" s="168"/>
      <c r="AF267" s="170"/>
    </row>
    <row r="268" spans="1:32" x14ac:dyDescent="0.3">
      <c r="A268" s="161">
        <v>2631</v>
      </c>
      <c r="B268" s="162" t="s">
        <v>90</v>
      </c>
      <c r="C268" s="205">
        <v>190</v>
      </c>
      <c r="D268" s="205">
        <v>195</v>
      </c>
      <c r="E268" s="164">
        <v>180</v>
      </c>
      <c r="F268" s="164">
        <v>180</v>
      </c>
      <c r="G268" s="164">
        <v>180</v>
      </c>
      <c r="H268" s="164">
        <v>180</v>
      </c>
      <c r="I268" s="164">
        <v>180</v>
      </c>
      <c r="J268" s="164">
        <v>180</v>
      </c>
      <c r="K268" s="156"/>
      <c r="L268" s="165">
        <v>392</v>
      </c>
      <c r="M268" s="165">
        <v>7656</v>
      </c>
      <c r="N268" s="165">
        <v>2828</v>
      </c>
      <c r="O268" s="165">
        <f t="shared" ref="O268:O280" si="159">SUM(L268:N268)</f>
        <v>10876</v>
      </c>
      <c r="P268" s="166">
        <v>2417</v>
      </c>
      <c r="Q268" s="166">
        <v>7654</v>
      </c>
      <c r="R268" s="167">
        <f t="shared" ref="R268:R280" si="160">SUM(P268:Q268)</f>
        <v>10071</v>
      </c>
      <c r="S268" s="167">
        <v>9160</v>
      </c>
      <c r="T268" s="167">
        <v>9618</v>
      </c>
      <c r="U268" s="167">
        <v>10099</v>
      </c>
      <c r="V268" s="156"/>
      <c r="W268" s="168">
        <f t="shared" ref="W268:Y280" si="161">L268*C268</f>
        <v>74480</v>
      </c>
      <c r="X268" s="168">
        <f t="shared" si="161"/>
        <v>1492920</v>
      </c>
      <c r="Y268" s="168">
        <f t="shared" si="161"/>
        <v>509040</v>
      </c>
      <c r="Z268" s="168">
        <f t="shared" ref="Z268:Z280" si="162">SUM(W268:Y268)</f>
        <v>2076440</v>
      </c>
      <c r="AA268" s="168">
        <f t="shared" ref="AA268:AB279" si="163">F268*P268</f>
        <v>435060</v>
      </c>
      <c r="AB268" s="168">
        <f t="shared" si="163"/>
        <v>1377720</v>
      </c>
      <c r="AC268" s="168">
        <f>SUM(AA268:AB268)</f>
        <v>1812780</v>
      </c>
      <c r="AD268" s="169">
        <f>H268*S268</f>
        <v>1648800</v>
      </c>
      <c r="AE268" s="169">
        <f>I268*T268</f>
        <v>1731240</v>
      </c>
      <c r="AF268" s="170">
        <f>J268*U268</f>
        <v>1817820</v>
      </c>
    </row>
    <row r="269" spans="1:32" x14ac:dyDescent="0.3">
      <c r="A269" s="161">
        <v>2632</v>
      </c>
      <c r="B269" s="162" t="s">
        <v>91</v>
      </c>
      <c r="C269" s="205">
        <v>310</v>
      </c>
      <c r="D269" s="205">
        <v>315</v>
      </c>
      <c r="E269" s="164">
        <v>850</v>
      </c>
      <c r="F269" s="164">
        <v>850</v>
      </c>
      <c r="G269" s="164">
        <v>850</v>
      </c>
      <c r="H269" s="164">
        <v>850</v>
      </c>
      <c r="I269" s="164">
        <v>850</v>
      </c>
      <c r="J269" s="164">
        <v>850</v>
      </c>
      <c r="K269" s="156"/>
      <c r="L269" s="165">
        <v>4</v>
      </c>
      <c r="M269" s="165">
        <v>82</v>
      </c>
      <c r="N269" s="165">
        <v>30</v>
      </c>
      <c r="O269" s="165">
        <f t="shared" si="159"/>
        <v>116</v>
      </c>
      <c r="P269" s="166">
        <v>26</v>
      </c>
      <c r="Q269" s="166">
        <v>82</v>
      </c>
      <c r="R269" s="167">
        <f t="shared" si="160"/>
        <v>108</v>
      </c>
      <c r="S269" s="167">
        <v>98</v>
      </c>
      <c r="T269" s="167">
        <v>103</v>
      </c>
      <c r="U269" s="167">
        <v>108</v>
      </c>
      <c r="V269" s="156"/>
      <c r="W269" s="168">
        <f t="shared" si="161"/>
        <v>1240</v>
      </c>
      <c r="X269" s="168">
        <f t="shared" si="161"/>
        <v>25830</v>
      </c>
      <c r="Y269" s="168">
        <f t="shared" si="161"/>
        <v>25500</v>
      </c>
      <c r="Z269" s="168">
        <f t="shared" si="162"/>
        <v>52570</v>
      </c>
      <c r="AA269" s="168">
        <f t="shared" si="163"/>
        <v>22100</v>
      </c>
      <c r="AB269" s="168">
        <f t="shared" si="163"/>
        <v>69700</v>
      </c>
      <c r="AC269" s="168">
        <f>SUM(AA269:AB269)</f>
        <v>91800</v>
      </c>
      <c r="AD269" s="169">
        <f t="shared" ref="AD269:AF280" si="164">H269*S269</f>
        <v>83300</v>
      </c>
      <c r="AE269" s="169">
        <f t="shared" si="164"/>
        <v>87550</v>
      </c>
      <c r="AF269" s="170">
        <f t="shared" si="164"/>
        <v>91800</v>
      </c>
    </row>
    <row r="270" spans="1:32" x14ac:dyDescent="0.3">
      <c r="A270" s="161">
        <v>2640</v>
      </c>
      <c r="B270" s="162" t="s">
        <v>92</v>
      </c>
      <c r="C270" s="205">
        <v>0</v>
      </c>
      <c r="D270" s="205">
        <v>0</v>
      </c>
      <c r="E270" s="164">
        <v>140</v>
      </c>
      <c r="F270" s="164">
        <v>140</v>
      </c>
      <c r="G270" s="164">
        <v>140</v>
      </c>
      <c r="H270" s="164">
        <v>140</v>
      </c>
      <c r="I270" s="164">
        <v>140</v>
      </c>
      <c r="J270" s="164">
        <v>140</v>
      </c>
      <c r="K270" s="156"/>
      <c r="L270" s="165">
        <v>5</v>
      </c>
      <c r="M270" s="165">
        <v>98</v>
      </c>
      <c r="N270" s="165">
        <v>36</v>
      </c>
      <c r="O270" s="165">
        <f t="shared" si="159"/>
        <v>139</v>
      </c>
      <c r="P270" s="166">
        <v>33</v>
      </c>
      <c r="Q270" s="166">
        <v>106</v>
      </c>
      <c r="R270" s="167">
        <f t="shared" si="160"/>
        <v>139</v>
      </c>
      <c r="S270" s="167">
        <v>139</v>
      </c>
      <c r="T270" s="167">
        <v>139</v>
      </c>
      <c r="U270" s="167">
        <v>139</v>
      </c>
      <c r="V270" s="156"/>
      <c r="W270" s="168">
        <f t="shared" si="161"/>
        <v>0</v>
      </c>
      <c r="X270" s="168">
        <f t="shared" si="161"/>
        <v>0</v>
      </c>
      <c r="Y270" s="168">
        <f t="shared" si="161"/>
        <v>5040</v>
      </c>
      <c r="Z270" s="168">
        <f t="shared" si="162"/>
        <v>5040</v>
      </c>
      <c r="AA270" s="168">
        <f t="shared" si="163"/>
        <v>4620</v>
      </c>
      <c r="AB270" s="168">
        <f t="shared" si="163"/>
        <v>14840</v>
      </c>
      <c r="AC270" s="168">
        <f>SUM(AA270:AB270)</f>
        <v>19460</v>
      </c>
      <c r="AD270" s="169">
        <f t="shared" si="164"/>
        <v>19460</v>
      </c>
      <c r="AE270" s="169">
        <f t="shared" si="164"/>
        <v>19460</v>
      </c>
      <c r="AF270" s="170">
        <f t="shared" si="164"/>
        <v>19460</v>
      </c>
    </row>
    <row r="271" spans="1:32" x14ac:dyDescent="0.3">
      <c r="A271" s="161">
        <v>2641</v>
      </c>
      <c r="B271" s="162" t="s">
        <v>93</v>
      </c>
      <c r="C271" s="205">
        <v>60</v>
      </c>
      <c r="D271" s="205">
        <v>60</v>
      </c>
      <c r="E271" s="164">
        <v>140</v>
      </c>
      <c r="F271" s="164">
        <v>140</v>
      </c>
      <c r="G271" s="164">
        <v>140</v>
      </c>
      <c r="H271" s="164">
        <v>140</v>
      </c>
      <c r="I271" s="164">
        <v>140</v>
      </c>
      <c r="J271" s="164">
        <v>140</v>
      </c>
      <c r="K271" s="156"/>
      <c r="L271" s="165">
        <v>69</v>
      </c>
      <c r="M271" s="165">
        <v>1340</v>
      </c>
      <c r="N271" s="165">
        <v>495</v>
      </c>
      <c r="O271" s="165">
        <f t="shared" si="159"/>
        <v>1904</v>
      </c>
      <c r="P271" s="166">
        <v>423</v>
      </c>
      <c r="Q271" s="166">
        <v>1339</v>
      </c>
      <c r="R271" s="167">
        <f t="shared" si="160"/>
        <v>1762</v>
      </c>
      <c r="S271" s="167">
        <v>1603</v>
      </c>
      <c r="T271" s="167">
        <v>1683</v>
      </c>
      <c r="U271" s="167">
        <v>1767</v>
      </c>
      <c r="V271" s="156"/>
      <c r="W271" s="168">
        <f t="shared" si="161"/>
        <v>4140</v>
      </c>
      <c r="X271" s="168">
        <f t="shared" si="161"/>
        <v>80400</v>
      </c>
      <c r="Y271" s="168">
        <f t="shared" si="161"/>
        <v>69300</v>
      </c>
      <c r="Z271" s="168">
        <f t="shared" si="162"/>
        <v>153840</v>
      </c>
      <c r="AA271" s="168">
        <f t="shared" si="163"/>
        <v>59220</v>
      </c>
      <c r="AB271" s="168">
        <f t="shared" si="163"/>
        <v>187460</v>
      </c>
      <c r="AC271" s="168">
        <f t="shared" ref="AC271:AC279" si="165">SUM(AA271:AB271)</f>
        <v>246680</v>
      </c>
      <c r="AD271" s="169">
        <f t="shared" si="164"/>
        <v>224420</v>
      </c>
      <c r="AE271" s="169">
        <f t="shared" si="164"/>
        <v>235620</v>
      </c>
      <c r="AF271" s="170">
        <f t="shared" si="164"/>
        <v>247380</v>
      </c>
    </row>
    <row r="272" spans="1:32" x14ac:dyDescent="0.3">
      <c r="A272" s="161">
        <v>2642</v>
      </c>
      <c r="B272" s="162" t="s">
        <v>94</v>
      </c>
      <c r="C272" s="205">
        <v>245</v>
      </c>
      <c r="D272" s="205">
        <v>250</v>
      </c>
      <c r="E272" s="164">
        <v>850</v>
      </c>
      <c r="F272" s="164">
        <v>850</v>
      </c>
      <c r="G272" s="164">
        <v>850</v>
      </c>
      <c r="H272" s="164">
        <v>850</v>
      </c>
      <c r="I272" s="164">
        <v>850</v>
      </c>
      <c r="J272" s="164">
        <v>850</v>
      </c>
      <c r="K272" s="156"/>
      <c r="L272" s="165">
        <v>317</v>
      </c>
      <c r="M272" s="165">
        <v>6202</v>
      </c>
      <c r="N272" s="165">
        <v>2290</v>
      </c>
      <c r="O272" s="165">
        <f t="shared" si="159"/>
        <v>8809</v>
      </c>
      <c r="P272" s="166">
        <v>1958</v>
      </c>
      <c r="Q272" s="166">
        <v>6200</v>
      </c>
      <c r="R272" s="167">
        <f t="shared" si="160"/>
        <v>8158</v>
      </c>
      <c r="S272" s="167">
        <v>7419</v>
      </c>
      <c r="T272" s="167">
        <v>7790</v>
      </c>
      <c r="U272" s="167">
        <v>8180</v>
      </c>
      <c r="V272" s="156"/>
      <c r="W272" s="168">
        <f t="shared" si="161"/>
        <v>77665</v>
      </c>
      <c r="X272" s="168">
        <f t="shared" si="161"/>
        <v>1550500</v>
      </c>
      <c r="Y272" s="168">
        <f t="shared" si="161"/>
        <v>1946500</v>
      </c>
      <c r="Z272" s="168">
        <f t="shared" si="162"/>
        <v>3574665</v>
      </c>
      <c r="AA272" s="168">
        <f t="shared" si="163"/>
        <v>1664300</v>
      </c>
      <c r="AB272" s="168">
        <f t="shared" si="163"/>
        <v>5270000</v>
      </c>
      <c r="AC272" s="168">
        <f t="shared" si="165"/>
        <v>6934300</v>
      </c>
      <c r="AD272" s="169">
        <f t="shared" si="164"/>
        <v>6306150</v>
      </c>
      <c r="AE272" s="169">
        <f t="shared" si="164"/>
        <v>6621500</v>
      </c>
      <c r="AF272" s="170">
        <f t="shared" si="164"/>
        <v>6953000</v>
      </c>
    </row>
    <row r="273" spans="1:32" x14ac:dyDescent="0.3">
      <c r="A273" s="161">
        <v>2633</v>
      </c>
      <c r="B273" s="162" t="s">
        <v>95</v>
      </c>
      <c r="C273" s="205">
        <v>125</v>
      </c>
      <c r="D273" s="205">
        <v>125</v>
      </c>
      <c r="E273" s="164">
        <v>990</v>
      </c>
      <c r="F273" s="164">
        <v>990</v>
      </c>
      <c r="G273" s="164">
        <v>990</v>
      </c>
      <c r="H273" s="164">
        <v>990</v>
      </c>
      <c r="I273" s="164">
        <v>990</v>
      </c>
      <c r="J273" s="164">
        <v>990</v>
      </c>
      <c r="K273" s="156"/>
      <c r="L273" s="165">
        <v>388</v>
      </c>
      <c r="M273" s="165">
        <v>7579</v>
      </c>
      <c r="N273" s="165">
        <v>2799</v>
      </c>
      <c r="O273" s="165">
        <f t="shared" si="159"/>
        <v>10766</v>
      </c>
      <c r="P273" s="166">
        <v>2393</v>
      </c>
      <c r="Q273" s="166">
        <v>7577</v>
      </c>
      <c r="R273" s="167">
        <f t="shared" si="160"/>
        <v>9970</v>
      </c>
      <c r="S273" s="167">
        <v>9068</v>
      </c>
      <c r="T273" s="167">
        <v>9521</v>
      </c>
      <c r="U273" s="167">
        <v>9998</v>
      </c>
      <c r="V273" s="156"/>
      <c r="W273" s="168">
        <f t="shared" si="161"/>
        <v>48500</v>
      </c>
      <c r="X273" s="168">
        <f t="shared" si="161"/>
        <v>947375</v>
      </c>
      <c r="Y273" s="168">
        <f t="shared" si="161"/>
        <v>2771010</v>
      </c>
      <c r="Z273" s="168">
        <f t="shared" si="162"/>
        <v>3766885</v>
      </c>
      <c r="AA273" s="168">
        <f t="shared" si="163"/>
        <v>2369070</v>
      </c>
      <c r="AB273" s="168">
        <f t="shared" si="163"/>
        <v>7501230</v>
      </c>
      <c r="AC273" s="168">
        <f t="shared" si="165"/>
        <v>9870300</v>
      </c>
      <c r="AD273" s="169">
        <f t="shared" si="164"/>
        <v>8977320</v>
      </c>
      <c r="AE273" s="169">
        <f t="shared" si="164"/>
        <v>9425790</v>
      </c>
      <c r="AF273" s="170">
        <f t="shared" si="164"/>
        <v>9898020</v>
      </c>
    </row>
    <row r="274" spans="1:32" x14ac:dyDescent="0.3">
      <c r="A274" s="161">
        <v>2643</v>
      </c>
      <c r="B274" s="162" t="s">
        <v>96</v>
      </c>
      <c r="C274" s="205">
        <v>0</v>
      </c>
      <c r="D274" s="205">
        <v>0</v>
      </c>
      <c r="E274" s="164">
        <v>990</v>
      </c>
      <c r="F274" s="164">
        <v>990</v>
      </c>
      <c r="G274" s="164">
        <v>990</v>
      </c>
      <c r="H274" s="164">
        <v>990</v>
      </c>
      <c r="I274" s="164">
        <v>990</v>
      </c>
      <c r="J274" s="164">
        <v>990</v>
      </c>
      <c r="K274" s="156"/>
      <c r="L274" s="165">
        <v>5</v>
      </c>
      <c r="M274" s="165">
        <v>98</v>
      </c>
      <c r="N274" s="165">
        <v>36</v>
      </c>
      <c r="O274" s="165">
        <f t="shared" si="159"/>
        <v>139</v>
      </c>
      <c r="P274" s="166">
        <v>33</v>
      </c>
      <c r="Q274" s="166">
        <v>106</v>
      </c>
      <c r="R274" s="167">
        <f t="shared" si="160"/>
        <v>139</v>
      </c>
      <c r="S274" s="167">
        <v>139</v>
      </c>
      <c r="T274" s="167">
        <v>139</v>
      </c>
      <c r="U274" s="167">
        <v>139</v>
      </c>
      <c r="V274" s="156"/>
      <c r="W274" s="168">
        <f t="shared" si="161"/>
        <v>0</v>
      </c>
      <c r="X274" s="168">
        <f t="shared" si="161"/>
        <v>0</v>
      </c>
      <c r="Y274" s="168">
        <f t="shared" si="161"/>
        <v>35640</v>
      </c>
      <c r="Z274" s="168">
        <f t="shared" si="162"/>
        <v>35640</v>
      </c>
      <c r="AA274" s="168">
        <f t="shared" si="163"/>
        <v>32670</v>
      </c>
      <c r="AB274" s="168">
        <f t="shared" si="163"/>
        <v>104940</v>
      </c>
      <c r="AC274" s="168">
        <f t="shared" si="165"/>
        <v>137610</v>
      </c>
      <c r="AD274" s="169">
        <f t="shared" si="164"/>
        <v>137610</v>
      </c>
      <c r="AE274" s="169">
        <f t="shared" si="164"/>
        <v>137610</v>
      </c>
      <c r="AF274" s="170">
        <f t="shared" si="164"/>
        <v>137610</v>
      </c>
    </row>
    <row r="275" spans="1:32" x14ac:dyDescent="0.3">
      <c r="A275" s="161">
        <v>2614</v>
      </c>
      <c r="B275" s="162" t="s">
        <v>36</v>
      </c>
      <c r="C275" s="176">
        <v>125</v>
      </c>
      <c r="D275" s="205">
        <v>125</v>
      </c>
      <c r="E275" s="179">
        <v>130</v>
      </c>
      <c r="F275" s="164">
        <v>130</v>
      </c>
      <c r="G275" s="164">
        <v>130</v>
      </c>
      <c r="H275" s="164">
        <v>130</v>
      </c>
      <c r="I275" s="164">
        <v>130</v>
      </c>
      <c r="J275" s="164">
        <v>130</v>
      </c>
      <c r="K275" s="156"/>
      <c r="L275" s="165">
        <v>211</v>
      </c>
      <c r="M275" s="165">
        <v>4127</v>
      </c>
      <c r="N275" s="165">
        <v>1524</v>
      </c>
      <c r="O275" s="165">
        <f t="shared" si="159"/>
        <v>5862</v>
      </c>
      <c r="P275" s="166">
        <v>1302</v>
      </c>
      <c r="Q275" s="166">
        <v>4123</v>
      </c>
      <c r="R275" s="167">
        <f t="shared" si="160"/>
        <v>5425</v>
      </c>
      <c r="S275" s="167">
        <v>4930</v>
      </c>
      <c r="T275" s="167">
        <v>5173</v>
      </c>
      <c r="U275" s="167">
        <v>5431</v>
      </c>
      <c r="V275" s="156"/>
      <c r="W275" s="168">
        <f t="shared" si="161"/>
        <v>26375</v>
      </c>
      <c r="X275" s="168">
        <f t="shared" si="161"/>
        <v>515875</v>
      </c>
      <c r="Y275" s="168">
        <f t="shared" si="161"/>
        <v>198120</v>
      </c>
      <c r="Z275" s="168">
        <f t="shared" si="162"/>
        <v>740370</v>
      </c>
      <c r="AA275" s="168">
        <f t="shared" si="163"/>
        <v>169260</v>
      </c>
      <c r="AB275" s="168">
        <f t="shared" si="163"/>
        <v>535990</v>
      </c>
      <c r="AC275" s="168">
        <f t="shared" si="165"/>
        <v>705250</v>
      </c>
      <c r="AD275" s="169">
        <f t="shared" si="164"/>
        <v>640900</v>
      </c>
      <c r="AE275" s="169">
        <f t="shared" si="164"/>
        <v>672490</v>
      </c>
      <c r="AF275" s="170">
        <f t="shared" si="164"/>
        <v>706030</v>
      </c>
    </row>
    <row r="276" spans="1:32" x14ac:dyDescent="0.3">
      <c r="A276" s="161">
        <v>2615</v>
      </c>
      <c r="B276" s="162" t="s">
        <v>37</v>
      </c>
      <c r="C276" s="176">
        <v>30</v>
      </c>
      <c r="D276" s="205">
        <v>31</v>
      </c>
      <c r="E276" s="179">
        <v>32</v>
      </c>
      <c r="F276" s="164">
        <v>32</v>
      </c>
      <c r="G276" s="164">
        <v>32</v>
      </c>
      <c r="H276" s="164">
        <v>32</v>
      </c>
      <c r="I276" s="164">
        <v>32</v>
      </c>
      <c r="J276" s="164">
        <v>32</v>
      </c>
      <c r="K276" s="156"/>
      <c r="L276" s="165">
        <v>1779</v>
      </c>
      <c r="M276" s="165">
        <v>34790</v>
      </c>
      <c r="N276" s="165">
        <v>12848</v>
      </c>
      <c r="O276" s="165">
        <f t="shared" si="159"/>
        <v>49417</v>
      </c>
      <c r="P276" s="166">
        <v>10975</v>
      </c>
      <c r="Q276" s="166">
        <v>34754</v>
      </c>
      <c r="R276" s="167">
        <f t="shared" si="160"/>
        <v>45729</v>
      </c>
      <c r="S276" s="167">
        <v>41558</v>
      </c>
      <c r="T276" s="167">
        <v>43602</v>
      </c>
      <c r="U276" s="167">
        <v>45782</v>
      </c>
      <c r="V276" s="156"/>
      <c r="W276" s="168">
        <f t="shared" si="161"/>
        <v>53370</v>
      </c>
      <c r="X276" s="168">
        <f t="shared" si="161"/>
        <v>1078490</v>
      </c>
      <c r="Y276" s="168">
        <f t="shared" si="161"/>
        <v>411136</v>
      </c>
      <c r="Z276" s="168">
        <f t="shared" si="162"/>
        <v>1542996</v>
      </c>
      <c r="AA276" s="168">
        <f t="shared" si="163"/>
        <v>351200</v>
      </c>
      <c r="AB276" s="168">
        <f t="shared" si="163"/>
        <v>1112128</v>
      </c>
      <c r="AC276" s="168">
        <f t="shared" si="165"/>
        <v>1463328</v>
      </c>
      <c r="AD276" s="169">
        <f t="shared" si="164"/>
        <v>1329856</v>
      </c>
      <c r="AE276" s="169">
        <f t="shared" si="164"/>
        <v>1395264</v>
      </c>
      <c r="AF276" s="170">
        <f t="shared" si="164"/>
        <v>1465024</v>
      </c>
    </row>
    <row r="277" spans="1:32" x14ac:dyDescent="0.3">
      <c r="A277" s="161">
        <v>2616</v>
      </c>
      <c r="B277" s="162" t="s">
        <v>38</v>
      </c>
      <c r="C277" s="176">
        <v>225</v>
      </c>
      <c r="D277" s="205">
        <v>230</v>
      </c>
      <c r="E277" s="179">
        <v>230</v>
      </c>
      <c r="F277" s="164">
        <v>230</v>
      </c>
      <c r="G277" s="164">
        <v>230</v>
      </c>
      <c r="H277" s="164">
        <v>230</v>
      </c>
      <c r="I277" s="164">
        <v>230</v>
      </c>
      <c r="J277" s="164">
        <v>230</v>
      </c>
      <c r="K277" s="156"/>
      <c r="L277" s="165">
        <v>28</v>
      </c>
      <c r="M277" s="165">
        <v>545</v>
      </c>
      <c r="N277" s="165">
        <v>201</v>
      </c>
      <c r="O277" s="165">
        <f t="shared" si="159"/>
        <v>774</v>
      </c>
      <c r="P277" s="166">
        <v>172</v>
      </c>
      <c r="Q277" s="166">
        <v>544</v>
      </c>
      <c r="R277" s="167">
        <f t="shared" si="160"/>
        <v>716</v>
      </c>
      <c r="S277" s="167">
        <v>651</v>
      </c>
      <c r="T277" s="167">
        <v>683</v>
      </c>
      <c r="U277" s="167">
        <v>717</v>
      </c>
      <c r="V277" s="156"/>
      <c r="W277" s="168">
        <f t="shared" si="161"/>
        <v>6300</v>
      </c>
      <c r="X277" s="168">
        <f t="shared" si="161"/>
        <v>125350</v>
      </c>
      <c r="Y277" s="168">
        <f t="shared" si="161"/>
        <v>46230</v>
      </c>
      <c r="Z277" s="168">
        <f t="shared" si="162"/>
        <v>177880</v>
      </c>
      <c r="AA277" s="168">
        <f t="shared" si="163"/>
        <v>39560</v>
      </c>
      <c r="AB277" s="168">
        <f t="shared" si="163"/>
        <v>125120</v>
      </c>
      <c r="AC277" s="168">
        <f t="shared" si="165"/>
        <v>164680</v>
      </c>
      <c r="AD277" s="169">
        <f t="shared" si="164"/>
        <v>149730</v>
      </c>
      <c r="AE277" s="169">
        <f t="shared" si="164"/>
        <v>157090</v>
      </c>
      <c r="AF277" s="170">
        <f t="shared" si="164"/>
        <v>164910</v>
      </c>
    </row>
    <row r="278" spans="1:32" x14ac:dyDescent="0.3">
      <c r="A278" s="161">
        <v>2617</v>
      </c>
      <c r="B278" s="162" t="s">
        <v>97</v>
      </c>
      <c r="C278" s="176">
        <v>65</v>
      </c>
      <c r="D278" s="205">
        <v>65</v>
      </c>
      <c r="E278" s="164">
        <v>70</v>
      </c>
      <c r="F278" s="164">
        <v>70</v>
      </c>
      <c r="G278" s="164">
        <v>70</v>
      </c>
      <c r="H278" s="164">
        <v>70</v>
      </c>
      <c r="I278" s="164">
        <v>70</v>
      </c>
      <c r="J278" s="164">
        <v>70</v>
      </c>
      <c r="K278" s="156"/>
      <c r="L278" s="165">
        <v>165</v>
      </c>
      <c r="M278" s="165">
        <v>3224</v>
      </c>
      <c r="N278" s="165">
        <v>1191</v>
      </c>
      <c r="O278" s="165">
        <f t="shared" si="159"/>
        <v>4580</v>
      </c>
      <c r="P278" s="166">
        <v>1019</v>
      </c>
      <c r="Q278" s="166">
        <v>3226</v>
      </c>
      <c r="R278" s="167">
        <f t="shared" si="160"/>
        <v>4245</v>
      </c>
      <c r="S278" s="167">
        <v>3866</v>
      </c>
      <c r="T278" s="167">
        <v>4056</v>
      </c>
      <c r="U278" s="167">
        <v>4256</v>
      </c>
      <c r="V278" s="156"/>
      <c r="W278" s="168">
        <f t="shared" si="161"/>
        <v>10725</v>
      </c>
      <c r="X278" s="168">
        <f t="shared" si="161"/>
        <v>209560</v>
      </c>
      <c r="Y278" s="168">
        <f t="shared" si="161"/>
        <v>83370</v>
      </c>
      <c r="Z278" s="168">
        <f t="shared" si="162"/>
        <v>303655</v>
      </c>
      <c r="AA278" s="168">
        <f t="shared" si="163"/>
        <v>71330</v>
      </c>
      <c r="AB278" s="168">
        <f t="shared" si="163"/>
        <v>225820</v>
      </c>
      <c r="AC278" s="168">
        <f t="shared" si="165"/>
        <v>297150</v>
      </c>
      <c r="AD278" s="169">
        <f t="shared" si="164"/>
        <v>270620</v>
      </c>
      <c r="AE278" s="169">
        <f t="shared" si="164"/>
        <v>283920</v>
      </c>
      <c r="AF278" s="170">
        <f t="shared" si="164"/>
        <v>297920</v>
      </c>
    </row>
    <row r="279" spans="1:32" x14ac:dyDescent="0.3">
      <c r="A279" s="161">
        <v>2618</v>
      </c>
      <c r="B279" s="162" t="s">
        <v>98</v>
      </c>
      <c r="C279" s="176"/>
      <c r="D279" s="205"/>
      <c r="E279" s="164">
        <v>70</v>
      </c>
      <c r="F279" s="164">
        <v>70</v>
      </c>
      <c r="G279" s="164">
        <v>70</v>
      </c>
      <c r="H279" s="164">
        <v>70</v>
      </c>
      <c r="I279" s="164">
        <v>70</v>
      </c>
      <c r="J279" s="164">
        <v>70</v>
      </c>
      <c r="K279" s="156"/>
      <c r="L279" s="165">
        <v>14</v>
      </c>
      <c r="M279" s="165">
        <v>271</v>
      </c>
      <c r="N279" s="165">
        <v>100</v>
      </c>
      <c r="O279" s="165">
        <f t="shared" si="159"/>
        <v>385</v>
      </c>
      <c r="P279" s="166">
        <v>97</v>
      </c>
      <c r="Q279" s="166">
        <v>307</v>
      </c>
      <c r="R279" s="167">
        <f t="shared" si="160"/>
        <v>404</v>
      </c>
      <c r="S279" s="167">
        <v>424</v>
      </c>
      <c r="T279" s="167">
        <v>445</v>
      </c>
      <c r="U279" s="167">
        <v>468</v>
      </c>
      <c r="V279" s="156"/>
      <c r="W279" s="168">
        <f t="shared" si="161"/>
        <v>0</v>
      </c>
      <c r="X279" s="168">
        <f t="shared" si="161"/>
        <v>0</v>
      </c>
      <c r="Y279" s="168">
        <f t="shared" si="161"/>
        <v>7000</v>
      </c>
      <c r="Z279" s="168">
        <f t="shared" si="162"/>
        <v>7000</v>
      </c>
      <c r="AA279" s="168">
        <f t="shared" si="163"/>
        <v>6790</v>
      </c>
      <c r="AB279" s="168">
        <f t="shared" si="163"/>
        <v>21490</v>
      </c>
      <c r="AC279" s="168">
        <f t="shared" si="165"/>
        <v>28280</v>
      </c>
      <c r="AD279" s="169">
        <f t="shared" si="164"/>
        <v>29680</v>
      </c>
      <c r="AE279" s="169">
        <f t="shared" si="164"/>
        <v>31150</v>
      </c>
      <c r="AF279" s="170">
        <f t="shared" si="164"/>
        <v>32760</v>
      </c>
    </row>
    <row r="280" spans="1:32" x14ac:dyDescent="0.3">
      <c r="A280" s="161">
        <v>2681</v>
      </c>
      <c r="B280" s="162" t="s">
        <v>99</v>
      </c>
      <c r="C280" s="176">
        <v>155</v>
      </c>
      <c r="D280" s="205">
        <v>160</v>
      </c>
      <c r="E280" s="179">
        <v>160</v>
      </c>
      <c r="F280" s="164">
        <v>160</v>
      </c>
      <c r="G280" s="164">
        <v>160</v>
      </c>
      <c r="H280" s="164">
        <v>160</v>
      </c>
      <c r="I280" s="164">
        <v>160</v>
      </c>
      <c r="J280" s="164">
        <v>160</v>
      </c>
      <c r="K280" s="156"/>
      <c r="L280" s="165">
        <v>30</v>
      </c>
      <c r="M280" s="165">
        <v>587</v>
      </c>
      <c r="N280" s="165">
        <v>217</v>
      </c>
      <c r="O280" s="165">
        <f t="shared" si="159"/>
        <v>834</v>
      </c>
      <c r="P280" s="166">
        <v>163</v>
      </c>
      <c r="Q280" s="166">
        <v>518</v>
      </c>
      <c r="R280" s="167">
        <f t="shared" si="160"/>
        <v>681</v>
      </c>
      <c r="S280" s="167">
        <v>536</v>
      </c>
      <c r="T280" s="167">
        <v>563</v>
      </c>
      <c r="U280" s="167">
        <v>591</v>
      </c>
      <c r="V280" s="156"/>
      <c r="W280" s="168">
        <f t="shared" si="161"/>
        <v>4650</v>
      </c>
      <c r="X280" s="168">
        <f t="shared" si="161"/>
        <v>93920</v>
      </c>
      <c r="Y280" s="168">
        <f t="shared" si="161"/>
        <v>34720</v>
      </c>
      <c r="Z280" s="168">
        <f t="shared" si="162"/>
        <v>133290</v>
      </c>
      <c r="AA280" s="168">
        <f>F280*P280</f>
        <v>26080</v>
      </c>
      <c r="AB280" s="168">
        <f>G280*Q280</f>
        <v>82880</v>
      </c>
      <c r="AC280" s="168">
        <f>SUM(AA280:AB280)</f>
        <v>108960</v>
      </c>
      <c r="AD280" s="169">
        <f t="shared" si="164"/>
        <v>85760</v>
      </c>
      <c r="AE280" s="169">
        <f t="shared" si="164"/>
        <v>90080</v>
      </c>
      <c r="AF280" s="170">
        <f t="shared" si="164"/>
        <v>94560</v>
      </c>
    </row>
    <row r="281" spans="1:32" x14ac:dyDescent="0.3">
      <c r="A281" s="173" t="s">
        <v>100</v>
      </c>
      <c r="B281" s="174"/>
      <c r="C281" s="176"/>
      <c r="D281" s="176"/>
      <c r="E281" s="179"/>
      <c r="F281" s="179"/>
      <c r="G281" s="179"/>
      <c r="H281" s="179"/>
      <c r="I281" s="179"/>
      <c r="J281" s="179"/>
      <c r="K281" s="156"/>
      <c r="L281" s="165"/>
      <c r="M281" s="165"/>
      <c r="N281" s="165"/>
      <c r="O281" s="165"/>
      <c r="P281" s="166"/>
      <c r="Q281" s="166"/>
      <c r="R281" s="202"/>
      <c r="S281" s="167"/>
      <c r="T281" s="167"/>
      <c r="U281" s="167"/>
      <c r="V281" s="156"/>
      <c r="W281" s="203">
        <f t="shared" ref="W281:AF281" si="166">SUM(W268:W280)</f>
        <v>307445</v>
      </c>
      <c r="X281" s="203">
        <f t="shared" si="166"/>
        <v>6120220</v>
      </c>
      <c r="Y281" s="203">
        <f t="shared" si="166"/>
        <v>6142606</v>
      </c>
      <c r="Z281" s="203">
        <f t="shared" si="166"/>
        <v>12570271</v>
      </c>
      <c r="AA281" s="203">
        <f t="shared" si="166"/>
        <v>5251260</v>
      </c>
      <c r="AB281" s="203">
        <f t="shared" si="166"/>
        <v>16629318</v>
      </c>
      <c r="AC281" s="203">
        <f t="shared" si="166"/>
        <v>21880578</v>
      </c>
      <c r="AD281" s="203">
        <f t="shared" si="166"/>
        <v>19903606</v>
      </c>
      <c r="AE281" s="203">
        <f t="shared" si="166"/>
        <v>20888764</v>
      </c>
      <c r="AF281" s="170">
        <f t="shared" si="166"/>
        <v>21926294</v>
      </c>
    </row>
    <row r="282" spans="1:32" x14ac:dyDescent="0.3">
      <c r="A282" s="173"/>
      <c r="B282" s="174"/>
      <c r="C282" s="176"/>
      <c r="D282" s="176"/>
      <c r="E282" s="179"/>
      <c r="F282" s="179"/>
      <c r="G282" s="179"/>
      <c r="H282" s="179"/>
      <c r="I282" s="179"/>
      <c r="J282" s="179"/>
      <c r="K282" s="156"/>
      <c r="L282" s="165"/>
      <c r="M282" s="165"/>
      <c r="N282" s="165"/>
      <c r="O282" s="165"/>
      <c r="P282" s="166"/>
      <c r="Q282" s="166"/>
      <c r="R282" s="249"/>
      <c r="S282" s="167"/>
      <c r="T282" s="167"/>
      <c r="U282" s="167"/>
      <c r="V282" s="156"/>
      <c r="W282" s="168"/>
      <c r="X282" s="168"/>
      <c r="Y282" s="168"/>
      <c r="Z282" s="168"/>
      <c r="AA282" s="168"/>
      <c r="AB282" s="168"/>
      <c r="AC282" s="168"/>
      <c r="AD282" s="169"/>
      <c r="AE282" s="168"/>
      <c r="AF282" s="170"/>
    </row>
    <row r="283" spans="1:32" x14ac:dyDescent="0.3">
      <c r="A283" s="248" t="s">
        <v>5</v>
      </c>
      <c r="B283" s="174"/>
      <c r="C283" s="205"/>
      <c r="D283" s="205"/>
      <c r="E283" s="164"/>
      <c r="F283" s="164"/>
      <c r="G283" s="164"/>
      <c r="H283" s="164"/>
      <c r="I283" s="164"/>
      <c r="J283" s="164"/>
      <c r="K283" s="156"/>
      <c r="L283" s="165"/>
      <c r="M283" s="165"/>
      <c r="N283" s="165"/>
      <c r="O283" s="165"/>
      <c r="P283" s="166"/>
      <c r="Q283" s="166"/>
      <c r="R283" s="202"/>
      <c r="S283" s="167"/>
      <c r="T283" s="167"/>
      <c r="U283" s="167"/>
      <c r="V283" s="156"/>
      <c r="W283" s="168"/>
      <c r="X283" s="168"/>
      <c r="Y283" s="168"/>
      <c r="Z283" s="168"/>
      <c r="AA283" s="168"/>
      <c r="AB283" s="168"/>
      <c r="AC283" s="168"/>
      <c r="AD283" s="169"/>
      <c r="AE283" s="168"/>
      <c r="AF283" s="170"/>
    </row>
    <row r="284" spans="1:32" x14ac:dyDescent="0.3">
      <c r="A284" s="161">
        <v>3631</v>
      </c>
      <c r="B284" s="162" t="s">
        <v>90</v>
      </c>
      <c r="C284" s="205"/>
      <c r="D284" s="205"/>
      <c r="E284" s="164">
        <v>90</v>
      </c>
      <c r="F284" s="164">
        <v>90</v>
      </c>
      <c r="G284" s="164">
        <v>90</v>
      </c>
      <c r="H284" s="164">
        <v>90</v>
      </c>
      <c r="I284" s="164">
        <v>90</v>
      </c>
      <c r="J284" s="164">
        <v>90</v>
      </c>
      <c r="K284" s="156"/>
      <c r="L284" s="165"/>
      <c r="M284" s="165"/>
      <c r="N284" s="165">
        <v>4886</v>
      </c>
      <c r="O284" s="165">
        <f t="shared" ref="O284:O296" si="167">SUM(L284:N284)</f>
        <v>4886</v>
      </c>
      <c r="P284" s="166">
        <v>1086</v>
      </c>
      <c r="Q284" s="166">
        <v>3439</v>
      </c>
      <c r="R284" s="167">
        <f t="shared" ref="R284:R296" si="168">SUM(P284:Q284)</f>
        <v>4525</v>
      </c>
      <c r="S284" s="167">
        <v>4115</v>
      </c>
      <c r="T284" s="167">
        <v>4321</v>
      </c>
      <c r="U284" s="167">
        <v>4537</v>
      </c>
      <c r="V284" s="156"/>
      <c r="W284" s="168">
        <f t="shared" ref="W284:Y296" si="169">L284*C284</f>
        <v>0</v>
      </c>
      <c r="X284" s="168">
        <f t="shared" si="169"/>
        <v>0</v>
      </c>
      <c r="Y284" s="168">
        <f t="shared" si="169"/>
        <v>439740</v>
      </c>
      <c r="Z284" s="168">
        <f t="shared" ref="Z284:Z296" si="170">SUM(W284:Y284)</f>
        <v>439740</v>
      </c>
      <c r="AA284" s="168">
        <f t="shared" ref="AA284:AB296" si="171">F284*P284</f>
        <v>97740</v>
      </c>
      <c r="AB284" s="168">
        <f t="shared" si="171"/>
        <v>309510</v>
      </c>
      <c r="AC284" s="168">
        <f t="shared" ref="AC284:AC296" si="172">SUM(AA284:AB284)</f>
        <v>407250</v>
      </c>
      <c r="AD284" s="169">
        <f>H284*S284</f>
        <v>370350</v>
      </c>
      <c r="AE284" s="169">
        <f>I284*T284</f>
        <v>388890</v>
      </c>
      <c r="AF284" s="170">
        <f>J284*U284</f>
        <v>408330</v>
      </c>
    </row>
    <row r="285" spans="1:32" x14ac:dyDescent="0.3">
      <c r="A285" s="161">
        <v>3632</v>
      </c>
      <c r="B285" s="162" t="s">
        <v>91</v>
      </c>
      <c r="C285" s="205"/>
      <c r="D285" s="205"/>
      <c r="E285" s="164">
        <v>425</v>
      </c>
      <c r="F285" s="164">
        <v>425</v>
      </c>
      <c r="G285" s="164">
        <v>425</v>
      </c>
      <c r="H285" s="164">
        <v>425</v>
      </c>
      <c r="I285" s="164">
        <v>425</v>
      </c>
      <c r="J285" s="164">
        <v>425</v>
      </c>
      <c r="K285" s="156"/>
      <c r="L285" s="165"/>
      <c r="M285" s="165"/>
      <c r="N285" s="165">
        <v>52</v>
      </c>
      <c r="O285" s="165">
        <f t="shared" si="167"/>
        <v>52</v>
      </c>
      <c r="P285" s="166">
        <v>12</v>
      </c>
      <c r="Q285" s="166">
        <v>36</v>
      </c>
      <c r="R285" s="167">
        <f t="shared" si="168"/>
        <v>48</v>
      </c>
      <c r="S285" s="167">
        <v>44</v>
      </c>
      <c r="T285" s="167">
        <v>46</v>
      </c>
      <c r="U285" s="167">
        <v>49</v>
      </c>
      <c r="V285" s="156"/>
      <c r="W285" s="168">
        <f t="shared" si="169"/>
        <v>0</v>
      </c>
      <c r="X285" s="168">
        <f t="shared" si="169"/>
        <v>0</v>
      </c>
      <c r="Y285" s="168">
        <f t="shared" si="169"/>
        <v>22100</v>
      </c>
      <c r="Z285" s="168">
        <f t="shared" si="170"/>
        <v>22100</v>
      </c>
      <c r="AA285" s="168">
        <f t="shared" si="171"/>
        <v>5100</v>
      </c>
      <c r="AB285" s="168">
        <f t="shared" si="171"/>
        <v>15300</v>
      </c>
      <c r="AC285" s="168">
        <f t="shared" si="172"/>
        <v>20400</v>
      </c>
      <c r="AD285" s="169">
        <f t="shared" ref="AD285:AF296" si="173">H285*S285</f>
        <v>18700</v>
      </c>
      <c r="AE285" s="169">
        <f t="shared" si="173"/>
        <v>19550</v>
      </c>
      <c r="AF285" s="170">
        <f t="shared" si="173"/>
        <v>20825</v>
      </c>
    </row>
    <row r="286" spans="1:32" x14ac:dyDescent="0.3">
      <c r="A286" s="161">
        <v>3640</v>
      </c>
      <c r="B286" s="162" t="s">
        <v>92</v>
      </c>
      <c r="C286" s="205"/>
      <c r="D286" s="205"/>
      <c r="E286" s="164">
        <v>70</v>
      </c>
      <c r="F286" s="164">
        <v>70</v>
      </c>
      <c r="G286" s="164">
        <v>70</v>
      </c>
      <c r="H286" s="164">
        <v>70</v>
      </c>
      <c r="I286" s="164">
        <v>70</v>
      </c>
      <c r="J286" s="164">
        <v>70</v>
      </c>
      <c r="K286" s="156"/>
      <c r="L286" s="165"/>
      <c r="M286" s="165"/>
      <c r="N286" s="165">
        <v>63</v>
      </c>
      <c r="O286" s="165">
        <f t="shared" si="167"/>
        <v>63</v>
      </c>
      <c r="P286" s="166">
        <v>15</v>
      </c>
      <c r="Q286" s="166">
        <v>48</v>
      </c>
      <c r="R286" s="167">
        <f t="shared" si="168"/>
        <v>63</v>
      </c>
      <c r="S286" s="167">
        <v>63</v>
      </c>
      <c r="T286" s="167">
        <v>63</v>
      </c>
      <c r="U286" s="167">
        <v>63</v>
      </c>
      <c r="V286" s="156"/>
      <c r="W286" s="168">
        <f t="shared" si="169"/>
        <v>0</v>
      </c>
      <c r="X286" s="168">
        <f t="shared" si="169"/>
        <v>0</v>
      </c>
      <c r="Y286" s="168">
        <f t="shared" si="169"/>
        <v>4410</v>
      </c>
      <c r="Z286" s="168">
        <f t="shared" si="170"/>
        <v>4410</v>
      </c>
      <c r="AA286" s="168">
        <f t="shared" si="171"/>
        <v>1050</v>
      </c>
      <c r="AB286" s="168">
        <f t="shared" si="171"/>
        <v>3360</v>
      </c>
      <c r="AC286" s="168">
        <f t="shared" si="172"/>
        <v>4410</v>
      </c>
      <c r="AD286" s="169">
        <f t="shared" si="173"/>
        <v>4410</v>
      </c>
      <c r="AE286" s="169">
        <f t="shared" si="173"/>
        <v>4410</v>
      </c>
      <c r="AF286" s="170">
        <f t="shared" si="173"/>
        <v>4410</v>
      </c>
    </row>
    <row r="287" spans="1:32" x14ac:dyDescent="0.3">
      <c r="A287" s="161">
        <v>3641</v>
      </c>
      <c r="B287" s="162" t="s">
        <v>93</v>
      </c>
      <c r="C287" s="205"/>
      <c r="D287" s="205"/>
      <c r="E287" s="164">
        <v>70</v>
      </c>
      <c r="F287" s="164">
        <v>70</v>
      </c>
      <c r="G287" s="164">
        <v>70</v>
      </c>
      <c r="H287" s="164">
        <v>70</v>
      </c>
      <c r="I287" s="164">
        <v>70</v>
      </c>
      <c r="J287" s="164">
        <v>70</v>
      </c>
      <c r="K287" s="156"/>
      <c r="L287" s="165"/>
      <c r="M287" s="165"/>
      <c r="N287" s="165">
        <v>855</v>
      </c>
      <c r="O287" s="165">
        <f t="shared" si="167"/>
        <v>855</v>
      </c>
      <c r="P287" s="166">
        <v>190</v>
      </c>
      <c r="Q287" s="166">
        <v>602</v>
      </c>
      <c r="R287" s="167">
        <f t="shared" si="168"/>
        <v>792</v>
      </c>
      <c r="S287" s="167">
        <v>720</v>
      </c>
      <c r="T287" s="167">
        <v>756</v>
      </c>
      <c r="U287" s="167">
        <v>794</v>
      </c>
      <c r="V287" s="156"/>
      <c r="W287" s="168">
        <f t="shared" si="169"/>
        <v>0</v>
      </c>
      <c r="X287" s="168">
        <f t="shared" si="169"/>
        <v>0</v>
      </c>
      <c r="Y287" s="168">
        <f t="shared" si="169"/>
        <v>59850</v>
      </c>
      <c r="Z287" s="168">
        <f t="shared" si="170"/>
        <v>59850</v>
      </c>
      <c r="AA287" s="168">
        <f t="shared" si="171"/>
        <v>13300</v>
      </c>
      <c r="AB287" s="168">
        <f t="shared" si="171"/>
        <v>42140</v>
      </c>
      <c r="AC287" s="168">
        <f t="shared" si="172"/>
        <v>55440</v>
      </c>
      <c r="AD287" s="169">
        <f t="shared" si="173"/>
        <v>50400</v>
      </c>
      <c r="AE287" s="169">
        <f t="shared" si="173"/>
        <v>52920</v>
      </c>
      <c r="AF287" s="170">
        <f t="shared" si="173"/>
        <v>55580</v>
      </c>
    </row>
    <row r="288" spans="1:32" x14ac:dyDescent="0.3">
      <c r="A288" s="161">
        <v>3642</v>
      </c>
      <c r="B288" s="162" t="s">
        <v>94</v>
      </c>
      <c r="C288" s="205"/>
      <c r="D288" s="205"/>
      <c r="E288" s="164">
        <v>425</v>
      </c>
      <c r="F288" s="164">
        <v>425</v>
      </c>
      <c r="G288" s="164">
        <v>425</v>
      </c>
      <c r="H288" s="164">
        <v>425</v>
      </c>
      <c r="I288" s="164">
        <v>425</v>
      </c>
      <c r="J288" s="164">
        <v>425</v>
      </c>
      <c r="K288" s="156"/>
      <c r="L288" s="165"/>
      <c r="M288" s="165"/>
      <c r="N288" s="165">
        <v>3957</v>
      </c>
      <c r="O288" s="165">
        <f t="shared" si="167"/>
        <v>3957</v>
      </c>
      <c r="P288" s="166">
        <v>880</v>
      </c>
      <c r="Q288" s="166">
        <v>2785</v>
      </c>
      <c r="R288" s="167">
        <f t="shared" si="168"/>
        <v>3665</v>
      </c>
      <c r="S288" s="167">
        <v>3333</v>
      </c>
      <c r="T288" s="167">
        <v>3500</v>
      </c>
      <c r="U288" s="167">
        <v>3675</v>
      </c>
      <c r="V288" s="156"/>
      <c r="W288" s="168">
        <f t="shared" si="169"/>
        <v>0</v>
      </c>
      <c r="X288" s="168">
        <f t="shared" si="169"/>
        <v>0</v>
      </c>
      <c r="Y288" s="168">
        <f t="shared" si="169"/>
        <v>1681725</v>
      </c>
      <c r="Z288" s="168">
        <f t="shared" si="170"/>
        <v>1681725</v>
      </c>
      <c r="AA288" s="168">
        <f t="shared" si="171"/>
        <v>374000</v>
      </c>
      <c r="AB288" s="168">
        <f t="shared" si="171"/>
        <v>1183625</v>
      </c>
      <c r="AC288" s="168">
        <f t="shared" si="172"/>
        <v>1557625</v>
      </c>
      <c r="AD288" s="169">
        <f t="shared" si="173"/>
        <v>1416525</v>
      </c>
      <c r="AE288" s="169">
        <f t="shared" si="173"/>
        <v>1487500</v>
      </c>
      <c r="AF288" s="170">
        <f t="shared" si="173"/>
        <v>1561875</v>
      </c>
    </row>
    <row r="289" spans="1:32" x14ac:dyDescent="0.3">
      <c r="A289" s="161">
        <v>3633</v>
      </c>
      <c r="B289" s="162" t="s">
        <v>95</v>
      </c>
      <c r="C289" s="205"/>
      <c r="D289" s="205"/>
      <c r="E289" s="164">
        <v>495</v>
      </c>
      <c r="F289" s="164">
        <v>495</v>
      </c>
      <c r="G289" s="164">
        <v>495</v>
      </c>
      <c r="H289" s="164">
        <v>495</v>
      </c>
      <c r="I289" s="164">
        <v>495</v>
      </c>
      <c r="J289" s="164">
        <v>495</v>
      </c>
      <c r="K289" s="156"/>
      <c r="L289" s="165"/>
      <c r="M289" s="165"/>
      <c r="N289" s="165">
        <v>4837</v>
      </c>
      <c r="O289" s="165">
        <f t="shared" si="167"/>
        <v>4837</v>
      </c>
      <c r="P289" s="166">
        <v>1075</v>
      </c>
      <c r="Q289" s="166">
        <v>3404</v>
      </c>
      <c r="R289" s="167">
        <f t="shared" si="168"/>
        <v>4479</v>
      </c>
      <c r="S289" s="167">
        <v>4074</v>
      </c>
      <c r="T289" s="167">
        <v>4278</v>
      </c>
      <c r="U289" s="167">
        <v>4492</v>
      </c>
      <c r="V289" s="156"/>
      <c r="W289" s="168">
        <f t="shared" si="169"/>
        <v>0</v>
      </c>
      <c r="X289" s="168">
        <f t="shared" si="169"/>
        <v>0</v>
      </c>
      <c r="Y289" s="168">
        <f t="shared" si="169"/>
        <v>2394315</v>
      </c>
      <c r="Z289" s="168">
        <f t="shared" si="170"/>
        <v>2394315</v>
      </c>
      <c r="AA289" s="168">
        <f t="shared" si="171"/>
        <v>532125</v>
      </c>
      <c r="AB289" s="168">
        <f t="shared" si="171"/>
        <v>1684980</v>
      </c>
      <c r="AC289" s="168">
        <f t="shared" si="172"/>
        <v>2217105</v>
      </c>
      <c r="AD289" s="169">
        <f t="shared" si="173"/>
        <v>2016630</v>
      </c>
      <c r="AE289" s="169">
        <f t="shared" si="173"/>
        <v>2117610</v>
      </c>
      <c r="AF289" s="170">
        <f t="shared" si="173"/>
        <v>2223540</v>
      </c>
    </row>
    <row r="290" spans="1:32" x14ac:dyDescent="0.3">
      <c r="A290" s="161">
        <v>3643</v>
      </c>
      <c r="B290" s="162" t="s">
        <v>96</v>
      </c>
      <c r="C290" s="205"/>
      <c r="D290" s="205"/>
      <c r="E290" s="164">
        <v>495</v>
      </c>
      <c r="F290" s="164">
        <v>495</v>
      </c>
      <c r="G290" s="164">
        <v>495</v>
      </c>
      <c r="H290" s="164">
        <v>495</v>
      </c>
      <c r="I290" s="164">
        <v>495</v>
      </c>
      <c r="J290" s="164">
        <v>495</v>
      </c>
      <c r="K290" s="156"/>
      <c r="L290" s="165"/>
      <c r="M290" s="165"/>
      <c r="N290" s="165">
        <v>63</v>
      </c>
      <c r="O290" s="165">
        <f t="shared" si="167"/>
        <v>63</v>
      </c>
      <c r="P290" s="166">
        <v>15</v>
      </c>
      <c r="Q290" s="166">
        <v>48</v>
      </c>
      <c r="R290" s="167">
        <f t="shared" si="168"/>
        <v>63</v>
      </c>
      <c r="S290" s="167">
        <v>63</v>
      </c>
      <c r="T290" s="167">
        <v>63</v>
      </c>
      <c r="U290" s="167">
        <v>63</v>
      </c>
      <c r="V290" s="156"/>
      <c r="W290" s="168">
        <f t="shared" si="169"/>
        <v>0</v>
      </c>
      <c r="X290" s="168">
        <f t="shared" si="169"/>
        <v>0</v>
      </c>
      <c r="Y290" s="168">
        <f t="shared" si="169"/>
        <v>31185</v>
      </c>
      <c r="Z290" s="168">
        <f t="shared" si="170"/>
        <v>31185</v>
      </c>
      <c r="AA290" s="168">
        <f t="shared" si="171"/>
        <v>7425</v>
      </c>
      <c r="AB290" s="168">
        <f t="shared" si="171"/>
        <v>23760</v>
      </c>
      <c r="AC290" s="168">
        <f t="shared" si="172"/>
        <v>31185</v>
      </c>
      <c r="AD290" s="169">
        <f t="shared" si="173"/>
        <v>31185</v>
      </c>
      <c r="AE290" s="169">
        <f t="shared" si="173"/>
        <v>31185</v>
      </c>
      <c r="AF290" s="170">
        <f t="shared" si="173"/>
        <v>31185</v>
      </c>
    </row>
    <row r="291" spans="1:32" x14ac:dyDescent="0.3">
      <c r="A291" s="161">
        <v>3614</v>
      </c>
      <c r="B291" s="162" t="s">
        <v>36</v>
      </c>
      <c r="C291" s="176"/>
      <c r="D291" s="176"/>
      <c r="E291" s="164">
        <v>65</v>
      </c>
      <c r="F291" s="164">
        <v>65</v>
      </c>
      <c r="G291" s="164">
        <v>65</v>
      </c>
      <c r="H291" s="164">
        <v>65</v>
      </c>
      <c r="I291" s="164">
        <v>65</v>
      </c>
      <c r="J291" s="164">
        <v>65</v>
      </c>
      <c r="K291" s="156"/>
      <c r="L291" s="165"/>
      <c r="M291" s="165"/>
      <c r="N291" s="165">
        <v>2634</v>
      </c>
      <c r="O291" s="165">
        <f t="shared" si="167"/>
        <v>2634</v>
      </c>
      <c r="P291" s="166">
        <v>585</v>
      </c>
      <c r="Q291" s="166">
        <v>1852</v>
      </c>
      <c r="R291" s="167">
        <f t="shared" si="168"/>
        <v>2437</v>
      </c>
      <c r="S291" s="167">
        <v>2215</v>
      </c>
      <c r="T291" s="167">
        <v>2324</v>
      </c>
      <c r="U291" s="167">
        <v>2440</v>
      </c>
      <c r="V291" s="156"/>
      <c r="W291" s="168">
        <f t="shared" si="169"/>
        <v>0</v>
      </c>
      <c r="X291" s="168">
        <f t="shared" si="169"/>
        <v>0</v>
      </c>
      <c r="Y291" s="168">
        <f t="shared" si="169"/>
        <v>171210</v>
      </c>
      <c r="Z291" s="168">
        <f t="shared" si="170"/>
        <v>171210</v>
      </c>
      <c r="AA291" s="168">
        <f t="shared" si="171"/>
        <v>38025</v>
      </c>
      <c r="AB291" s="168">
        <f t="shared" si="171"/>
        <v>120380</v>
      </c>
      <c r="AC291" s="168">
        <f t="shared" si="172"/>
        <v>158405</v>
      </c>
      <c r="AD291" s="169">
        <f t="shared" si="173"/>
        <v>143975</v>
      </c>
      <c r="AE291" s="169">
        <f t="shared" si="173"/>
        <v>151060</v>
      </c>
      <c r="AF291" s="170">
        <f t="shared" si="173"/>
        <v>158600</v>
      </c>
    </row>
    <row r="292" spans="1:32" x14ac:dyDescent="0.3">
      <c r="A292" s="161">
        <v>3615</v>
      </c>
      <c r="B292" s="162" t="s">
        <v>37</v>
      </c>
      <c r="C292" s="176"/>
      <c r="D292" s="176"/>
      <c r="E292" s="164">
        <v>16</v>
      </c>
      <c r="F292" s="164">
        <v>16</v>
      </c>
      <c r="G292" s="164">
        <v>16</v>
      </c>
      <c r="H292" s="164">
        <v>16</v>
      </c>
      <c r="I292" s="164">
        <v>16</v>
      </c>
      <c r="J292" s="164">
        <v>16</v>
      </c>
      <c r="K292" s="156"/>
      <c r="L292" s="165"/>
      <c r="M292" s="165"/>
      <c r="N292" s="165">
        <v>22202</v>
      </c>
      <c r="O292" s="165">
        <f t="shared" si="167"/>
        <v>22202</v>
      </c>
      <c r="P292" s="166">
        <v>4931</v>
      </c>
      <c r="Q292" s="166">
        <v>15614</v>
      </c>
      <c r="R292" s="167">
        <f t="shared" si="168"/>
        <v>20545</v>
      </c>
      <c r="S292" s="167">
        <v>18671</v>
      </c>
      <c r="T292" s="167">
        <v>19589</v>
      </c>
      <c r="U292" s="167">
        <v>20569</v>
      </c>
      <c r="V292" s="156"/>
      <c r="W292" s="168">
        <f t="shared" si="169"/>
        <v>0</v>
      </c>
      <c r="X292" s="168">
        <f t="shared" si="169"/>
        <v>0</v>
      </c>
      <c r="Y292" s="168">
        <f t="shared" si="169"/>
        <v>355232</v>
      </c>
      <c r="Z292" s="168">
        <f t="shared" si="170"/>
        <v>355232</v>
      </c>
      <c r="AA292" s="168">
        <f t="shared" si="171"/>
        <v>78896</v>
      </c>
      <c r="AB292" s="168">
        <f t="shared" si="171"/>
        <v>249824</v>
      </c>
      <c r="AC292" s="168">
        <f t="shared" si="172"/>
        <v>328720</v>
      </c>
      <c r="AD292" s="169">
        <f t="shared" si="173"/>
        <v>298736</v>
      </c>
      <c r="AE292" s="169">
        <f t="shared" si="173"/>
        <v>313424</v>
      </c>
      <c r="AF292" s="170">
        <f t="shared" si="173"/>
        <v>329104</v>
      </c>
    </row>
    <row r="293" spans="1:32" x14ac:dyDescent="0.3">
      <c r="A293" s="161">
        <v>3616</v>
      </c>
      <c r="B293" s="162" t="s">
        <v>38</v>
      </c>
      <c r="C293" s="176"/>
      <c r="D293" s="176"/>
      <c r="E293" s="164">
        <v>115</v>
      </c>
      <c r="F293" s="164">
        <v>115</v>
      </c>
      <c r="G293" s="164">
        <v>115</v>
      </c>
      <c r="H293" s="164">
        <v>115</v>
      </c>
      <c r="I293" s="164">
        <v>115</v>
      </c>
      <c r="J293" s="164">
        <v>115</v>
      </c>
      <c r="K293" s="156"/>
      <c r="L293" s="165"/>
      <c r="M293" s="165"/>
      <c r="N293" s="165">
        <v>348</v>
      </c>
      <c r="O293" s="165">
        <f t="shared" si="167"/>
        <v>348</v>
      </c>
      <c r="P293" s="166">
        <v>77</v>
      </c>
      <c r="Q293" s="166">
        <v>245</v>
      </c>
      <c r="R293" s="167">
        <f t="shared" si="168"/>
        <v>322</v>
      </c>
      <c r="S293" s="167">
        <v>292</v>
      </c>
      <c r="T293" s="167">
        <v>307</v>
      </c>
      <c r="U293" s="167">
        <v>322</v>
      </c>
      <c r="V293" s="156"/>
      <c r="W293" s="168">
        <f t="shared" si="169"/>
        <v>0</v>
      </c>
      <c r="X293" s="168">
        <f t="shared" si="169"/>
        <v>0</v>
      </c>
      <c r="Y293" s="168">
        <f t="shared" si="169"/>
        <v>40020</v>
      </c>
      <c r="Z293" s="168">
        <f t="shared" si="170"/>
        <v>40020</v>
      </c>
      <c r="AA293" s="168">
        <f t="shared" si="171"/>
        <v>8855</v>
      </c>
      <c r="AB293" s="168">
        <f t="shared" si="171"/>
        <v>28175</v>
      </c>
      <c r="AC293" s="168">
        <f t="shared" si="172"/>
        <v>37030</v>
      </c>
      <c r="AD293" s="169">
        <f t="shared" si="173"/>
        <v>33580</v>
      </c>
      <c r="AE293" s="169">
        <f t="shared" si="173"/>
        <v>35305</v>
      </c>
      <c r="AF293" s="170">
        <f t="shared" si="173"/>
        <v>37030</v>
      </c>
    </row>
    <row r="294" spans="1:32" x14ac:dyDescent="0.3">
      <c r="A294" s="161">
        <v>3617</v>
      </c>
      <c r="B294" s="162" t="s">
        <v>97</v>
      </c>
      <c r="C294" s="176"/>
      <c r="D294" s="176"/>
      <c r="E294" s="164">
        <v>35</v>
      </c>
      <c r="F294" s="164">
        <v>35</v>
      </c>
      <c r="G294" s="164">
        <v>35</v>
      </c>
      <c r="H294" s="164">
        <v>35</v>
      </c>
      <c r="I294" s="164">
        <v>35</v>
      </c>
      <c r="J294" s="164">
        <v>35</v>
      </c>
      <c r="K294" s="156"/>
      <c r="L294" s="165"/>
      <c r="M294" s="165"/>
      <c r="N294" s="165">
        <v>2057</v>
      </c>
      <c r="O294" s="165">
        <f t="shared" si="167"/>
        <v>2057</v>
      </c>
      <c r="P294" s="166">
        <v>458</v>
      </c>
      <c r="Q294" s="166">
        <v>1449</v>
      </c>
      <c r="R294" s="167">
        <f t="shared" si="168"/>
        <v>1907</v>
      </c>
      <c r="S294" s="167">
        <v>1737</v>
      </c>
      <c r="T294" s="167">
        <v>1822</v>
      </c>
      <c r="U294" s="167">
        <v>1912</v>
      </c>
      <c r="V294" s="156"/>
      <c r="W294" s="168">
        <f t="shared" si="169"/>
        <v>0</v>
      </c>
      <c r="X294" s="168">
        <f t="shared" si="169"/>
        <v>0</v>
      </c>
      <c r="Y294" s="168">
        <f t="shared" si="169"/>
        <v>71995</v>
      </c>
      <c r="Z294" s="168">
        <f t="shared" si="170"/>
        <v>71995</v>
      </c>
      <c r="AA294" s="168">
        <f t="shared" si="171"/>
        <v>16030</v>
      </c>
      <c r="AB294" s="168">
        <f t="shared" si="171"/>
        <v>50715</v>
      </c>
      <c r="AC294" s="168">
        <f t="shared" si="172"/>
        <v>66745</v>
      </c>
      <c r="AD294" s="169">
        <f t="shared" si="173"/>
        <v>60795</v>
      </c>
      <c r="AE294" s="169">
        <f t="shared" si="173"/>
        <v>63770</v>
      </c>
      <c r="AF294" s="170">
        <f t="shared" si="173"/>
        <v>66920</v>
      </c>
    </row>
    <row r="295" spans="1:32" x14ac:dyDescent="0.3">
      <c r="A295" s="161">
        <v>3618</v>
      </c>
      <c r="B295" s="162" t="s">
        <v>98</v>
      </c>
      <c r="C295" s="176"/>
      <c r="D295" s="176"/>
      <c r="E295" s="164">
        <v>35</v>
      </c>
      <c r="F295" s="164">
        <v>35</v>
      </c>
      <c r="G295" s="164">
        <v>35</v>
      </c>
      <c r="H295" s="164">
        <v>35</v>
      </c>
      <c r="I295" s="164">
        <v>35</v>
      </c>
      <c r="J295" s="164">
        <v>35</v>
      </c>
      <c r="K295" s="156"/>
      <c r="L295" s="165"/>
      <c r="M295" s="165"/>
      <c r="N295" s="165">
        <v>173</v>
      </c>
      <c r="O295" s="165">
        <f t="shared" si="167"/>
        <v>173</v>
      </c>
      <c r="P295" s="166">
        <v>43</v>
      </c>
      <c r="Q295" s="166">
        <v>138</v>
      </c>
      <c r="R295" s="167">
        <f t="shared" si="168"/>
        <v>181</v>
      </c>
      <c r="S295" s="167">
        <v>191</v>
      </c>
      <c r="T295" s="167">
        <v>200</v>
      </c>
      <c r="U295" s="167">
        <v>210</v>
      </c>
      <c r="V295" s="156"/>
      <c r="W295" s="168">
        <f t="shared" si="169"/>
        <v>0</v>
      </c>
      <c r="X295" s="168">
        <f t="shared" si="169"/>
        <v>0</v>
      </c>
      <c r="Y295" s="168">
        <f t="shared" si="169"/>
        <v>6055</v>
      </c>
      <c r="Z295" s="168">
        <f t="shared" si="170"/>
        <v>6055</v>
      </c>
      <c r="AA295" s="168">
        <f t="shared" si="171"/>
        <v>1505</v>
      </c>
      <c r="AB295" s="168">
        <f t="shared" si="171"/>
        <v>4830</v>
      </c>
      <c r="AC295" s="168">
        <f t="shared" si="172"/>
        <v>6335</v>
      </c>
      <c r="AD295" s="169">
        <f t="shared" si="173"/>
        <v>6685</v>
      </c>
      <c r="AE295" s="169">
        <f t="shared" si="173"/>
        <v>7000</v>
      </c>
      <c r="AF295" s="170">
        <f t="shared" si="173"/>
        <v>7350</v>
      </c>
    </row>
    <row r="296" spans="1:32" x14ac:dyDescent="0.3">
      <c r="A296" s="161">
        <v>3681</v>
      </c>
      <c r="B296" s="162" t="s">
        <v>99</v>
      </c>
      <c r="C296" s="176"/>
      <c r="D296" s="176"/>
      <c r="E296" s="164">
        <v>80</v>
      </c>
      <c r="F296" s="164">
        <v>80</v>
      </c>
      <c r="G296" s="164">
        <v>80</v>
      </c>
      <c r="H296" s="164">
        <v>80</v>
      </c>
      <c r="I296" s="164">
        <v>80</v>
      </c>
      <c r="J296" s="164">
        <v>80</v>
      </c>
      <c r="K296" s="156"/>
      <c r="L296" s="165"/>
      <c r="M296" s="165"/>
      <c r="N296" s="165">
        <v>375</v>
      </c>
      <c r="O296" s="165">
        <f t="shared" si="167"/>
        <v>375</v>
      </c>
      <c r="P296" s="166">
        <v>73</v>
      </c>
      <c r="Q296" s="166">
        <v>233</v>
      </c>
      <c r="R296" s="167">
        <f t="shared" si="168"/>
        <v>306</v>
      </c>
      <c r="S296" s="167">
        <v>241</v>
      </c>
      <c r="T296" s="167">
        <v>253</v>
      </c>
      <c r="U296" s="167">
        <v>266</v>
      </c>
      <c r="V296" s="156"/>
      <c r="W296" s="168">
        <f t="shared" si="169"/>
        <v>0</v>
      </c>
      <c r="X296" s="168">
        <f t="shared" si="169"/>
        <v>0</v>
      </c>
      <c r="Y296" s="168">
        <f t="shared" si="169"/>
        <v>30000</v>
      </c>
      <c r="Z296" s="168">
        <f t="shared" si="170"/>
        <v>30000</v>
      </c>
      <c r="AA296" s="168">
        <f t="shared" si="171"/>
        <v>5840</v>
      </c>
      <c r="AB296" s="168">
        <f t="shared" si="171"/>
        <v>18640</v>
      </c>
      <c r="AC296" s="168">
        <f t="shared" si="172"/>
        <v>24480</v>
      </c>
      <c r="AD296" s="169">
        <f t="shared" si="173"/>
        <v>19280</v>
      </c>
      <c r="AE296" s="169">
        <f t="shared" si="173"/>
        <v>20240</v>
      </c>
      <c r="AF296" s="170">
        <f t="shared" si="173"/>
        <v>21280</v>
      </c>
    </row>
    <row r="297" spans="1:32" ht="15" thickBot="1" x14ac:dyDescent="0.35">
      <c r="A297" s="181" t="s">
        <v>5</v>
      </c>
      <c r="B297" s="182"/>
      <c r="C297" s="184"/>
      <c r="D297" s="184"/>
      <c r="E297" s="184"/>
      <c r="F297" s="184"/>
      <c r="G297" s="184"/>
      <c r="H297" s="184"/>
      <c r="I297" s="184"/>
      <c r="J297" s="184"/>
      <c r="K297" s="151"/>
      <c r="L297" s="260"/>
      <c r="M297" s="260"/>
      <c r="N297" s="260"/>
      <c r="O297" s="260"/>
      <c r="P297" s="186"/>
      <c r="Q297" s="186"/>
      <c r="R297" s="187"/>
      <c r="S297" s="188"/>
      <c r="T297" s="188"/>
      <c r="U297" s="188"/>
      <c r="V297" s="151"/>
      <c r="W297" s="189">
        <f t="shared" ref="W297:AF297" si="174">SUM(W284:W296)</f>
        <v>0</v>
      </c>
      <c r="X297" s="189">
        <f t="shared" si="174"/>
        <v>0</v>
      </c>
      <c r="Y297" s="189">
        <f t="shared" si="174"/>
        <v>5307837</v>
      </c>
      <c r="Z297" s="189">
        <f t="shared" si="174"/>
        <v>5307837</v>
      </c>
      <c r="AA297" s="189">
        <f t="shared" si="174"/>
        <v>1179891</v>
      </c>
      <c r="AB297" s="189">
        <f t="shared" si="174"/>
        <v>3735239</v>
      </c>
      <c r="AC297" s="189">
        <f t="shared" si="174"/>
        <v>4915130</v>
      </c>
      <c r="AD297" s="189">
        <f t="shared" si="174"/>
        <v>4471251</v>
      </c>
      <c r="AE297" s="189">
        <f t="shared" si="174"/>
        <v>4692864</v>
      </c>
      <c r="AF297" s="190">
        <f t="shared" si="174"/>
        <v>4926029</v>
      </c>
    </row>
    <row r="298" spans="1:32" x14ac:dyDescent="0.3">
      <c r="A298" s="191"/>
      <c r="B298" s="192"/>
      <c r="C298" s="194"/>
      <c r="D298" s="194"/>
      <c r="E298" s="194"/>
      <c r="F298" s="194"/>
      <c r="G298" s="194"/>
      <c r="H298" s="194"/>
      <c r="I298" s="194"/>
      <c r="J298" s="194"/>
      <c r="K298" s="145"/>
      <c r="L298" s="263"/>
      <c r="M298" s="263"/>
      <c r="N298" s="263"/>
      <c r="O298" s="263"/>
      <c r="P298" s="196"/>
      <c r="Q298" s="196"/>
      <c r="R298" s="264"/>
      <c r="S298" s="268"/>
      <c r="T298" s="268"/>
      <c r="U298" s="268"/>
      <c r="V298" s="145"/>
      <c r="W298" s="199"/>
      <c r="X298" s="199"/>
      <c r="Y298" s="199"/>
      <c r="Z298" s="199"/>
      <c r="AA298" s="199"/>
      <c r="AB298" s="199"/>
      <c r="AC298" s="199"/>
      <c r="AD298" s="200"/>
      <c r="AE298" s="199"/>
      <c r="AF298" s="201"/>
    </row>
    <row r="299" spans="1:32" x14ac:dyDescent="0.3">
      <c r="A299" s="173" t="s">
        <v>181</v>
      </c>
      <c r="B299" s="174"/>
      <c r="C299" s="176"/>
      <c r="D299" s="176"/>
      <c r="E299" s="176"/>
      <c r="F299" s="176"/>
      <c r="G299" s="176"/>
      <c r="H299" s="176"/>
      <c r="I299" s="176"/>
      <c r="J299" s="176"/>
      <c r="K299" s="156"/>
      <c r="L299" s="165"/>
      <c r="M299" s="165"/>
      <c r="N299" s="165"/>
      <c r="O299" s="165"/>
      <c r="P299" s="166"/>
      <c r="Q299" s="166"/>
      <c r="R299" s="202"/>
      <c r="S299" s="167"/>
      <c r="T299" s="167"/>
      <c r="U299" s="167"/>
      <c r="V299" s="156"/>
      <c r="W299" s="168"/>
      <c r="X299" s="168"/>
      <c r="Y299" s="168"/>
      <c r="Z299" s="168"/>
      <c r="AA299" s="168"/>
      <c r="AB299" s="168"/>
      <c r="AC299" s="168"/>
      <c r="AD299" s="169"/>
      <c r="AE299" s="168"/>
      <c r="AF299" s="170"/>
    </row>
    <row r="300" spans="1:32" x14ac:dyDescent="0.3">
      <c r="A300" s="161">
        <v>1601</v>
      </c>
      <c r="B300" s="172" t="s">
        <v>101</v>
      </c>
      <c r="C300" s="176">
        <v>240</v>
      </c>
      <c r="D300" s="176">
        <v>240</v>
      </c>
      <c r="E300" s="179">
        <v>420</v>
      </c>
      <c r="F300" s="179">
        <v>420</v>
      </c>
      <c r="G300" s="179">
        <v>420</v>
      </c>
      <c r="H300" s="179">
        <v>420</v>
      </c>
      <c r="I300" s="179">
        <v>420</v>
      </c>
      <c r="J300" s="179">
        <v>420</v>
      </c>
      <c r="K300" s="156"/>
      <c r="L300" s="165">
        <v>1396</v>
      </c>
      <c r="M300" s="165">
        <v>27293</v>
      </c>
      <c r="N300" s="165">
        <v>10080</v>
      </c>
      <c r="O300" s="165">
        <f t="shared" ref="O300:O308" si="175">SUM(L300:N300)</f>
        <v>38769</v>
      </c>
      <c r="P300" s="166">
        <v>9676</v>
      </c>
      <c r="Q300" s="166">
        <v>30642</v>
      </c>
      <c r="R300" s="167">
        <f t="shared" ref="R300:R308" si="176">SUM(P300:Q300)</f>
        <v>40318</v>
      </c>
      <c r="S300" s="166">
        <v>41931</v>
      </c>
      <c r="T300" s="166">
        <v>43608</v>
      </c>
      <c r="U300" s="166">
        <v>45353</v>
      </c>
      <c r="V300" s="156"/>
      <c r="W300" s="168">
        <f t="shared" ref="W300:Y307" si="177">L300*C300</f>
        <v>335040</v>
      </c>
      <c r="X300" s="168">
        <f t="shared" si="177"/>
        <v>6550320</v>
      </c>
      <c r="Y300" s="168">
        <f t="shared" si="177"/>
        <v>4233600</v>
      </c>
      <c r="Z300" s="168">
        <f t="shared" ref="Z300:Z308" si="178">SUM(W300:Y300)</f>
        <v>11118960</v>
      </c>
      <c r="AA300" s="168">
        <f t="shared" ref="AA300:AB305" si="179">F300*P300</f>
        <v>4063920</v>
      </c>
      <c r="AB300" s="168">
        <f t="shared" si="179"/>
        <v>12869640</v>
      </c>
      <c r="AC300" s="168">
        <f t="shared" ref="AC300:AC306" si="180">SUM(AA300:AB300)</f>
        <v>16933560</v>
      </c>
      <c r="AD300" s="169">
        <f t="shared" ref="AD300:AF305" si="181">H300*S300</f>
        <v>17611020</v>
      </c>
      <c r="AE300" s="169">
        <f t="shared" si="181"/>
        <v>18315360</v>
      </c>
      <c r="AF300" s="170">
        <f t="shared" si="181"/>
        <v>19048260</v>
      </c>
    </row>
    <row r="301" spans="1:32" x14ac:dyDescent="0.3">
      <c r="A301" s="161">
        <v>1602</v>
      </c>
      <c r="B301" s="162" t="s">
        <v>102</v>
      </c>
      <c r="C301" s="176">
        <v>2080</v>
      </c>
      <c r="D301" s="176">
        <v>2080</v>
      </c>
      <c r="E301" s="179">
        <v>2000</v>
      </c>
      <c r="F301" s="179">
        <v>2000</v>
      </c>
      <c r="G301" s="179">
        <v>2000</v>
      </c>
      <c r="H301" s="179">
        <v>2000</v>
      </c>
      <c r="I301" s="179">
        <v>2000</v>
      </c>
      <c r="J301" s="179">
        <v>2000</v>
      </c>
      <c r="K301" s="156"/>
      <c r="L301" s="165">
        <v>479</v>
      </c>
      <c r="M301" s="165">
        <v>9366</v>
      </c>
      <c r="N301" s="165">
        <v>3459</v>
      </c>
      <c r="O301" s="165">
        <f t="shared" si="175"/>
        <v>13304</v>
      </c>
      <c r="P301" s="166">
        <v>3321</v>
      </c>
      <c r="Q301" s="166">
        <v>10515</v>
      </c>
      <c r="R301" s="167">
        <f t="shared" si="176"/>
        <v>13836</v>
      </c>
      <c r="S301" s="166">
        <v>14390</v>
      </c>
      <c r="T301" s="166">
        <v>14965</v>
      </c>
      <c r="U301" s="166">
        <v>15564</v>
      </c>
      <c r="V301" s="156"/>
      <c r="W301" s="168">
        <f t="shared" si="177"/>
        <v>996320</v>
      </c>
      <c r="X301" s="168">
        <f t="shared" si="177"/>
        <v>19481280</v>
      </c>
      <c r="Y301" s="168">
        <f t="shared" si="177"/>
        <v>6918000</v>
      </c>
      <c r="Z301" s="168">
        <f t="shared" si="178"/>
        <v>27395600</v>
      </c>
      <c r="AA301" s="168">
        <f t="shared" si="179"/>
        <v>6642000</v>
      </c>
      <c r="AB301" s="168">
        <f t="shared" si="179"/>
        <v>21030000</v>
      </c>
      <c r="AC301" s="168">
        <f t="shared" si="180"/>
        <v>27672000</v>
      </c>
      <c r="AD301" s="169">
        <f t="shared" si="181"/>
        <v>28780000</v>
      </c>
      <c r="AE301" s="169">
        <f t="shared" si="181"/>
        <v>29930000</v>
      </c>
      <c r="AF301" s="170">
        <f t="shared" si="181"/>
        <v>31128000</v>
      </c>
    </row>
    <row r="302" spans="1:32" x14ac:dyDescent="0.3">
      <c r="A302" s="161">
        <v>1604</v>
      </c>
      <c r="B302" s="162" t="s">
        <v>103</v>
      </c>
      <c r="C302" s="176">
        <v>2080</v>
      </c>
      <c r="D302" s="176">
        <v>2080</v>
      </c>
      <c r="E302" s="179">
        <v>2000</v>
      </c>
      <c r="F302" s="179">
        <v>2000</v>
      </c>
      <c r="G302" s="179">
        <v>2000</v>
      </c>
      <c r="H302" s="179">
        <v>2000</v>
      </c>
      <c r="I302" s="179">
        <v>2000</v>
      </c>
      <c r="J302" s="179">
        <v>2000</v>
      </c>
      <c r="K302" s="156"/>
      <c r="L302" s="165">
        <v>14</v>
      </c>
      <c r="M302" s="165">
        <v>273</v>
      </c>
      <c r="N302" s="165">
        <v>101</v>
      </c>
      <c r="O302" s="165">
        <f t="shared" si="175"/>
        <v>388</v>
      </c>
      <c r="P302" s="166">
        <v>97</v>
      </c>
      <c r="Q302" s="166">
        <v>306</v>
      </c>
      <c r="R302" s="167">
        <f t="shared" si="176"/>
        <v>403</v>
      </c>
      <c r="S302" s="166">
        <v>419</v>
      </c>
      <c r="T302" s="166">
        <v>436</v>
      </c>
      <c r="U302" s="166">
        <v>454</v>
      </c>
      <c r="V302" s="156"/>
      <c r="W302" s="168">
        <f t="shared" si="177"/>
        <v>29120</v>
      </c>
      <c r="X302" s="168">
        <f t="shared" si="177"/>
        <v>567840</v>
      </c>
      <c r="Y302" s="168">
        <f t="shared" si="177"/>
        <v>202000</v>
      </c>
      <c r="Z302" s="168">
        <f t="shared" si="178"/>
        <v>798960</v>
      </c>
      <c r="AA302" s="168">
        <f t="shared" si="179"/>
        <v>194000</v>
      </c>
      <c r="AB302" s="168">
        <f t="shared" si="179"/>
        <v>612000</v>
      </c>
      <c r="AC302" s="168">
        <f t="shared" si="180"/>
        <v>806000</v>
      </c>
      <c r="AD302" s="169">
        <f t="shared" si="181"/>
        <v>838000</v>
      </c>
      <c r="AE302" s="169">
        <f t="shared" si="181"/>
        <v>872000</v>
      </c>
      <c r="AF302" s="170">
        <f t="shared" si="181"/>
        <v>908000</v>
      </c>
    </row>
    <row r="303" spans="1:32" x14ac:dyDescent="0.3">
      <c r="A303" s="161">
        <v>1605</v>
      </c>
      <c r="B303" s="162" t="s">
        <v>104</v>
      </c>
      <c r="C303" s="176">
        <v>600</v>
      </c>
      <c r="D303" s="176">
        <v>600</v>
      </c>
      <c r="E303" s="179">
        <v>720</v>
      </c>
      <c r="F303" s="179">
        <v>720</v>
      </c>
      <c r="G303" s="179">
        <v>720</v>
      </c>
      <c r="H303" s="179">
        <v>720</v>
      </c>
      <c r="I303" s="179">
        <v>720</v>
      </c>
      <c r="J303" s="179">
        <v>720</v>
      </c>
      <c r="K303" s="156"/>
      <c r="L303" s="165">
        <v>40</v>
      </c>
      <c r="M303" s="165">
        <v>785</v>
      </c>
      <c r="N303" s="165">
        <v>290</v>
      </c>
      <c r="O303" s="165">
        <f t="shared" si="175"/>
        <v>1115</v>
      </c>
      <c r="P303" s="166">
        <v>268</v>
      </c>
      <c r="Q303" s="166">
        <v>847</v>
      </c>
      <c r="R303" s="167">
        <f t="shared" si="176"/>
        <v>1115</v>
      </c>
      <c r="S303" s="167">
        <v>1115</v>
      </c>
      <c r="T303" s="167">
        <v>1115</v>
      </c>
      <c r="U303" s="167">
        <v>1115</v>
      </c>
      <c r="V303" s="156"/>
      <c r="W303" s="168">
        <f t="shared" si="177"/>
        <v>24000</v>
      </c>
      <c r="X303" s="168">
        <f t="shared" si="177"/>
        <v>471000</v>
      </c>
      <c r="Y303" s="168">
        <f t="shared" si="177"/>
        <v>208800</v>
      </c>
      <c r="Z303" s="168">
        <f t="shared" si="178"/>
        <v>703800</v>
      </c>
      <c r="AA303" s="168">
        <f t="shared" si="179"/>
        <v>192960</v>
      </c>
      <c r="AB303" s="168">
        <f t="shared" si="179"/>
        <v>609840</v>
      </c>
      <c r="AC303" s="168">
        <f t="shared" si="180"/>
        <v>802800</v>
      </c>
      <c r="AD303" s="169">
        <f t="shared" si="181"/>
        <v>802800</v>
      </c>
      <c r="AE303" s="169">
        <f t="shared" si="181"/>
        <v>802800</v>
      </c>
      <c r="AF303" s="170">
        <f t="shared" si="181"/>
        <v>802800</v>
      </c>
    </row>
    <row r="304" spans="1:32" x14ac:dyDescent="0.3">
      <c r="A304" s="161">
        <v>1606</v>
      </c>
      <c r="B304" s="162" t="s">
        <v>105</v>
      </c>
      <c r="C304" s="176">
        <v>750</v>
      </c>
      <c r="D304" s="176">
        <v>750</v>
      </c>
      <c r="E304" s="179">
        <v>720</v>
      </c>
      <c r="F304" s="179">
        <v>720</v>
      </c>
      <c r="G304" s="179">
        <v>720</v>
      </c>
      <c r="H304" s="179">
        <v>720</v>
      </c>
      <c r="I304" s="179">
        <v>720</v>
      </c>
      <c r="J304" s="179">
        <v>720</v>
      </c>
      <c r="K304" s="156"/>
      <c r="L304" s="165">
        <v>12</v>
      </c>
      <c r="M304" s="165">
        <v>227</v>
      </c>
      <c r="N304" s="165">
        <v>84</v>
      </c>
      <c r="O304" s="165">
        <f t="shared" si="175"/>
        <v>323</v>
      </c>
      <c r="P304" s="166">
        <v>77</v>
      </c>
      <c r="Q304" s="166">
        <v>245</v>
      </c>
      <c r="R304" s="167">
        <f t="shared" si="176"/>
        <v>322</v>
      </c>
      <c r="S304" s="167">
        <v>322</v>
      </c>
      <c r="T304" s="167">
        <v>322</v>
      </c>
      <c r="U304" s="167">
        <v>322</v>
      </c>
      <c r="V304" s="156"/>
      <c r="W304" s="168">
        <f t="shared" si="177"/>
        <v>9000</v>
      </c>
      <c r="X304" s="168">
        <f t="shared" si="177"/>
        <v>170250</v>
      </c>
      <c r="Y304" s="168">
        <f t="shared" si="177"/>
        <v>60480</v>
      </c>
      <c r="Z304" s="168">
        <f t="shared" si="178"/>
        <v>239730</v>
      </c>
      <c r="AA304" s="168">
        <f t="shared" si="179"/>
        <v>55440</v>
      </c>
      <c r="AB304" s="168">
        <f t="shared" si="179"/>
        <v>176400</v>
      </c>
      <c r="AC304" s="168">
        <f t="shared" si="180"/>
        <v>231840</v>
      </c>
      <c r="AD304" s="169">
        <f t="shared" si="181"/>
        <v>231840</v>
      </c>
      <c r="AE304" s="169">
        <f t="shared" si="181"/>
        <v>231840</v>
      </c>
      <c r="AF304" s="170">
        <f t="shared" si="181"/>
        <v>231840</v>
      </c>
    </row>
    <row r="305" spans="1:32" x14ac:dyDescent="0.3">
      <c r="A305" s="161">
        <v>1607</v>
      </c>
      <c r="B305" s="162" t="s">
        <v>106</v>
      </c>
      <c r="C305" s="176">
        <v>600</v>
      </c>
      <c r="D305" s="176">
        <v>600</v>
      </c>
      <c r="E305" s="179">
        <v>720</v>
      </c>
      <c r="F305" s="179">
        <v>720</v>
      </c>
      <c r="G305" s="179">
        <v>720</v>
      </c>
      <c r="H305" s="179">
        <v>720</v>
      </c>
      <c r="I305" s="179">
        <v>720</v>
      </c>
      <c r="J305" s="179">
        <v>720</v>
      </c>
      <c r="K305" s="156"/>
      <c r="L305" s="165">
        <v>0</v>
      </c>
      <c r="M305" s="165">
        <v>5</v>
      </c>
      <c r="N305" s="165">
        <v>2</v>
      </c>
      <c r="O305" s="165">
        <f t="shared" si="175"/>
        <v>7</v>
      </c>
      <c r="P305" s="166">
        <v>2</v>
      </c>
      <c r="Q305" s="166">
        <v>5</v>
      </c>
      <c r="R305" s="167">
        <f t="shared" si="176"/>
        <v>7</v>
      </c>
      <c r="S305" s="167">
        <v>7</v>
      </c>
      <c r="T305" s="167">
        <v>7</v>
      </c>
      <c r="U305" s="167">
        <v>7</v>
      </c>
      <c r="V305" s="156"/>
      <c r="W305" s="168">
        <f t="shared" si="177"/>
        <v>0</v>
      </c>
      <c r="X305" s="168">
        <f t="shared" si="177"/>
        <v>3000</v>
      </c>
      <c r="Y305" s="168">
        <f t="shared" si="177"/>
        <v>1440</v>
      </c>
      <c r="Z305" s="168">
        <f t="shared" si="178"/>
        <v>4440</v>
      </c>
      <c r="AA305" s="168">
        <f t="shared" si="179"/>
        <v>1440</v>
      </c>
      <c r="AB305" s="168">
        <f t="shared" si="179"/>
        <v>3600</v>
      </c>
      <c r="AC305" s="168">
        <f t="shared" si="180"/>
        <v>5040</v>
      </c>
      <c r="AD305" s="169">
        <f t="shared" si="181"/>
        <v>5040</v>
      </c>
      <c r="AE305" s="169">
        <f t="shared" si="181"/>
        <v>5040</v>
      </c>
      <c r="AF305" s="170">
        <f t="shared" si="181"/>
        <v>5040</v>
      </c>
    </row>
    <row r="306" spans="1:32" x14ac:dyDescent="0.3">
      <c r="A306" s="161">
        <v>1619</v>
      </c>
      <c r="B306" s="162" t="s">
        <v>212</v>
      </c>
      <c r="C306" s="220" t="s">
        <v>209</v>
      </c>
      <c r="D306" s="220" t="s">
        <v>209</v>
      </c>
      <c r="E306" s="220" t="s">
        <v>209</v>
      </c>
      <c r="F306" s="220" t="s">
        <v>209</v>
      </c>
      <c r="G306" s="220" t="s">
        <v>209</v>
      </c>
      <c r="H306" s="220" t="s">
        <v>209</v>
      </c>
      <c r="I306" s="220" t="s">
        <v>209</v>
      </c>
      <c r="J306" s="220" t="s">
        <v>209</v>
      </c>
      <c r="K306" s="156"/>
      <c r="L306" s="222">
        <v>0</v>
      </c>
      <c r="M306" s="222">
        <v>111993</v>
      </c>
      <c r="N306" s="222">
        <v>111993</v>
      </c>
      <c r="O306" s="222">
        <f t="shared" si="175"/>
        <v>223986</v>
      </c>
      <c r="P306" s="245">
        <v>13122</v>
      </c>
      <c r="Q306" s="245">
        <v>39366</v>
      </c>
      <c r="R306" s="224">
        <f t="shared" si="176"/>
        <v>52488</v>
      </c>
      <c r="S306" s="224">
        <v>118188</v>
      </c>
      <c r="T306" s="224">
        <v>186512</v>
      </c>
      <c r="U306" s="224">
        <v>257573</v>
      </c>
      <c r="V306" s="156"/>
      <c r="W306" s="168">
        <f>L306</f>
        <v>0</v>
      </c>
      <c r="X306" s="168">
        <f>M306</f>
        <v>111993</v>
      </c>
      <c r="Y306" s="168">
        <f>N306</f>
        <v>111993</v>
      </c>
      <c r="Z306" s="168">
        <f t="shared" si="178"/>
        <v>223986</v>
      </c>
      <c r="AA306" s="168">
        <f>P306</f>
        <v>13122</v>
      </c>
      <c r="AB306" s="168">
        <f>Q306</f>
        <v>39366</v>
      </c>
      <c r="AC306" s="168">
        <f t="shared" si="180"/>
        <v>52488</v>
      </c>
      <c r="AD306" s="169">
        <f>S306</f>
        <v>118188</v>
      </c>
      <c r="AE306" s="169">
        <f>T306</f>
        <v>186512</v>
      </c>
      <c r="AF306" s="170">
        <f>U306</f>
        <v>257573</v>
      </c>
    </row>
    <row r="307" spans="1:32" x14ac:dyDescent="0.3">
      <c r="A307" s="269">
        <v>1621</v>
      </c>
      <c r="B307" s="270" t="s">
        <v>273</v>
      </c>
      <c r="C307" s="271">
        <v>240</v>
      </c>
      <c r="D307" s="271">
        <v>240</v>
      </c>
      <c r="E307" s="272">
        <v>420</v>
      </c>
      <c r="F307" s="272">
        <v>420</v>
      </c>
      <c r="G307" s="272">
        <v>420</v>
      </c>
      <c r="H307" s="272">
        <v>420</v>
      </c>
      <c r="I307" s="272">
        <v>420</v>
      </c>
      <c r="J307" s="272">
        <v>420</v>
      </c>
      <c r="K307" s="156"/>
      <c r="L307" s="165">
        <v>3</v>
      </c>
      <c r="M307" s="165">
        <v>53</v>
      </c>
      <c r="N307" s="165">
        <v>20</v>
      </c>
      <c r="O307" s="165">
        <f t="shared" si="175"/>
        <v>76</v>
      </c>
      <c r="P307" s="166">
        <v>18</v>
      </c>
      <c r="Q307" s="166">
        <v>57</v>
      </c>
      <c r="R307" s="167">
        <f>SUM(P307:Q307)</f>
        <v>75</v>
      </c>
      <c r="S307" s="167">
        <v>75</v>
      </c>
      <c r="T307" s="167">
        <v>75</v>
      </c>
      <c r="U307" s="167">
        <v>75</v>
      </c>
      <c r="V307" s="156"/>
      <c r="W307" s="168">
        <f t="shared" si="177"/>
        <v>720</v>
      </c>
      <c r="X307" s="168">
        <f>M307*D307</f>
        <v>12720</v>
      </c>
      <c r="Y307" s="168">
        <f>N307*E307</f>
        <v>8400</v>
      </c>
      <c r="Z307" s="168">
        <f t="shared" si="178"/>
        <v>21840</v>
      </c>
      <c r="AA307" s="168">
        <f>F307*P307</f>
        <v>7560</v>
      </c>
      <c r="AB307" s="168">
        <f>G307*Q307</f>
        <v>23940</v>
      </c>
      <c r="AC307" s="168">
        <f>SUM(AA307:AB307)</f>
        <v>31500</v>
      </c>
      <c r="AD307" s="169">
        <f>H307*S307</f>
        <v>31500</v>
      </c>
      <c r="AE307" s="169">
        <f>I307*T307</f>
        <v>31500</v>
      </c>
      <c r="AF307" s="170">
        <f>J307*U307</f>
        <v>31500</v>
      </c>
    </row>
    <row r="308" spans="1:32" x14ac:dyDescent="0.3">
      <c r="A308" s="161">
        <v>1624</v>
      </c>
      <c r="B308" s="162" t="s">
        <v>198</v>
      </c>
      <c r="C308" s="220" t="s">
        <v>209</v>
      </c>
      <c r="D308" s="220" t="s">
        <v>209</v>
      </c>
      <c r="E308" s="220" t="s">
        <v>209</v>
      </c>
      <c r="F308" s="220" t="s">
        <v>209</v>
      </c>
      <c r="G308" s="220" t="s">
        <v>209</v>
      </c>
      <c r="H308" s="220" t="s">
        <v>209</v>
      </c>
      <c r="I308" s="220" t="s">
        <v>209</v>
      </c>
      <c r="J308" s="220" t="s">
        <v>209</v>
      </c>
      <c r="K308" s="156"/>
      <c r="L308" s="222">
        <v>0</v>
      </c>
      <c r="M308" s="222">
        <v>500000</v>
      </c>
      <c r="N308" s="222">
        <v>500000</v>
      </c>
      <c r="O308" s="222">
        <f t="shared" si="175"/>
        <v>1000000</v>
      </c>
      <c r="P308" s="245">
        <v>250000</v>
      </c>
      <c r="Q308" s="245">
        <v>750000</v>
      </c>
      <c r="R308" s="224">
        <f t="shared" si="176"/>
        <v>1000000</v>
      </c>
      <c r="S308" s="224">
        <v>1000000</v>
      </c>
      <c r="T308" s="224">
        <v>1000000</v>
      </c>
      <c r="U308" s="224">
        <v>1000000</v>
      </c>
      <c r="V308" s="156"/>
      <c r="W308" s="168">
        <f>L308</f>
        <v>0</v>
      </c>
      <c r="X308" s="168">
        <f>M308</f>
        <v>500000</v>
      </c>
      <c r="Y308" s="168">
        <f>N308</f>
        <v>500000</v>
      </c>
      <c r="Z308" s="168">
        <f t="shared" si="178"/>
        <v>1000000</v>
      </c>
      <c r="AA308" s="168">
        <f>P308</f>
        <v>250000</v>
      </c>
      <c r="AB308" s="168">
        <f>Q308</f>
        <v>750000</v>
      </c>
      <c r="AC308" s="168">
        <f>SUM(AA308:AB308)</f>
        <v>1000000</v>
      </c>
      <c r="AD308" s="169">
        <f>S308</f>
        <v>1000000</v>
      </c>
      <c r="AE308" s="169">
        <f>T308</f>
        <v>1000000</v>
      </c>
      <c r="AF308" s="170">
        <f>U308</f>
        <v>1000000</v>
      </c>
    </row>
    <row r="309" spans="1:32" x14ac:dyDescent="0.3">
      <c r="A309" s="173" t="s">
        <v>181</v>
      </c>
      <c r="B309" s="174"/>
      <c r="C309" s="176"/>
      <c r="D309" s="176"/>
      <c r="E309" s="179"/>
      <c r="F309" s="179"/>
      <c r="G309" s="179"/>
      <c r="H309" s="179"/>
      <c r="I309" s="179"/>
      <c r="J309" s="179"/>
      <c r="K309" s="156"/>
      <c r="L309" s="177"/>
      <c r="M309" s="177"/>
      <c r="N309" s="177"/>
      <c r="O309" s="177"/>
      <c r="P309" s="166"/>
      <c r="Q309" s="166"/>
      <c r="R309" s="162"/>
      <c r="S309" s="273"/>
      <c r="T309" s="273"/>
      <c r="U309" s="273"/>
      <c r="V309" s="156"/>
      <c r="W309" s="168">
        <f t="shared" ref="W309:AF309" si="182">SUM(W300:W308)</f>
        <v>1394200</v>
      </c>
      <c r="X309" s="168">
        <f t="shared" si="182"/>
        <v>27868403</v>
      </c>
      <c r="Y309" s="168">
        <f t="shared" si="182"/>
        <v>12244713</v>
      </c>
      <c r="Z309" s="168">
        <f t="shared" si="182"/>
        <v>41507316</v>
      </c>
      <c r="AA309" s="168">
        <f t="shared" si="182"/>
        <v>11420442</v>
      </c>
      <c r="AB309" s="168">
        <f t="shared" si="182"/>
        <v>36114786</v>
      </c>
      <c r="AC309" s="168">
        <f t="shared" si="182"/>
        <v>47535228</v>
      </c>
      <c r="AD309" s="169">
        <f t="shared" si="182"/>
        <v>49418388</v>
      </c>
      <c r="AE309" s="169">
        <f t="shared" si="182"/>
        <v>51375052</v>
      </c>
      <c r="AF309" s="170">
        <f t="shared" si="182"/>
        <v>53413013</v>
      </c>
    </row>
    <row r="310" spans="1:32" x14ac:dyDescent="0.3">
      <c r="A310" s="173"/>
      <c r="B310" s="174"/>
      <c r="C310" s="176"/>
      <c r="D310" s="176"/>
      <c r="E310" s="179"/>
      <c r="F310" s="179"/>
      <c r="G310" s="179"/>
      <c r="H310" s="179"/>
      <c r="I310" s="179"/>
      <c r="J310" s="179"/>
      <c r="K310" s="156"/>
      <c r="L310" s="177"/>
      <c r="M310" s="177"/>
      <c r="N310" s="177"/>
      <c r="O310" s="177"/>
      <c r="P310" s="166"/>
      <c r="Q310" s="166"/>
      <c r="R310" s="249"/>
      <c r="S310" s="273"/>
      <c r="T310" s="273"/>
      <c r="U310" s="273"/>
      <c r="V310" s="156"/>
      <c r="W310" s="203">
        <f t="shared" ref="W310:AF310" si="183">SUM(W309,W281,W265)</f>
        <v>4273045</v>
      </c>
      <c r="X310" s="203">
        <f t="shared" si="183"/>
        <v>85147183</v>
      </c>
      <c r="Y310" s="203">
        <f t="shared" si="183"/>
        <v>74339423</v>
      </c>
      <c r="Z310" s="203">
        <f t="shared" si="183"/>
        <v>163759651</v>
      </c>
      <c r="AA310" s="203">
        <f t="shared" si="183"/>
        <v>64512098</v>
      </c>
      <c r="AB310" s="203">
        <f t="shared" si="183"/>
        <v>204241800</v>
      </c>
      <c r="AC310" s="203">
        <f t="shared" si="183"/>
        <v>268753898</v>
      </c>
      <c r="AD310" s="203">
        <f t="shared" si="183"/>
        <v>250717218</v>
      </c>
      <c r="AE310" s="203">
        <f t="shared" si="183"/>
        <v>262626288</v>
      </c>
      <c r="AF310" s="170">
        <f t="shared" si="183"/>
        <v>275125579</v>
      </c>
    </row>
    <row r="311" spans="1:32" x14ac:dyDescent="0.3">
      <c r="A311" s="173"/>
      <c r="B311" s="174"/>
      <c r="C311" s="176"/>
      <c r="D311" s="176"/>
      <c r="E311" s="179"/>
      <c r="F311" s="179"/>
      <c r="G311" s="179"/>
      <c r="H311" s="179"/>
      <c r="I311" s="179"/>
      <c r="J311" s="179"/>
      <c r="K311" s="156"/>
      <c r="L311" s="177"/>
      <c r="M311" s="177"/>
      <c r="N311" s="177"/>
      <c r="O311" s="177"/>
      <c r="P311" s="166"/>
      <c r="Q311" s="166"/>
      <c r="R311" s="241"/>
      <c r="S311" s="242"/>
      <c r="T311" s="242"/>
      <c r="U311" s="242"/>
      <c r="V311" s="156"/>
      <c r="W311" s="249"/>
      <c r="X311" s="249"/>
      <c r="Y311" s="249"/>
      <c r="Z311" s="249"/>
      <c r="AA311" s="249"/>
      <c r="AB311" s="249"/>
      <c r="AC311" s="249"/>
      <c r="AD311" s="274"/>
      <c r="AE311" s="249"/>
      <c r="AF311" s="275"/>
    </row>
    <row r="312" spans="1:32" x14ac:dyDescent="0.3">
      <c r="A312" s="173" t="s">
        <v>176</v>
      </c>
      <c r="B312" s="174"/>
      <c r="C312" s="176"/>
      <c r="D312" s="176"/>
      <c r="E312" s="179"/>
      <c r="F312" s="179"/>
      <c r="G312" s="179"/>
      <c r="H312" s="179"/>
      <c r="I312" s="179"/>
      <c r="J312" s="179"/>
      <c r="K312" s="156"/>
      <c r="L312" s="177"/>
      <c r="M312" s="177"/>
      <c r="N312" s="177"/>
      <c r="O312" s="177"/>
      <c r="P312" s="166"/>
      <c r="Q312" s="166"/>
      <c r="R312" s="241"/>
      <c r="S312" s="242"/>
      <c r="T312" s="242"/>
      <c r="U312" s="242"/>
      <c r="V312" s="156"/>
      <c r="W312" s="249"/>
      <c r="X312" s="249"/>
      <c r="Y312" s="249"/>
      <c r="Z312" s="249"/>
      <c r="AA312" s="249"/>
      <c r="AB312" s="249"/>
      <c r="AC312" s="249"/>
      <c r="AD312" s="274"/>
      <c r="AE312" s="249"/>
      <c r="AF312" s="275"/>
    </row>
    <row r="313" spans="1:32" x14ac:dyDescent="0.3">
      <c r="A313" s="161">
        <v>2601</v>
      </c>
      <c r="B313" s="172" t="s">
        <v>101</v>
      </c>
      <c r="C313" s="176"/>
      <c r="D313" s="176"/>
      <c r="E313" s="179">
        <v>210</v>
      </c>
      <c r="F313" s="179">
        <v>210</v>
      </c>
      <c r="G313" s="179">
        <v>210</v>
      </c>
      <c r="H313" s="179">
        <v>210</v>
      </c>
      <c r="I313" s="179">
        <v>210</v>
      </c>
      <c r="J313" s="179">
        <v>210</v>
      </c>
      <c r="K313" s="156"/>
      <c r="L313" s="177"/>
      <c r="M313" s="177"/>
      <c r="N313" s="165">
        <v>8172</v>
      </c>
      <c r="O313" s="165">
        <f t="shared" ref="O313:O319" si="184">SUM(L313:N313)</f>
        <v>8172</v>
      </c>
      <c r="P313" s="166">
        <v>2040</v>
      </c>
      <c r="Q313" s="166">
        <v>6458</v>
      </c>
      <c r="R313" s="167">
        <f t="shared" ref="R313:R319" si="185">SUM(P313:Q313)</f>
        <v>8498</v>
      </c>
      <c r="S313" s="166">
        <v>8838</v>
      </c>
      <c r="T313" s="166">
        <v>9192</v>
      </c>
      <c r="U313" s="166">
        <v>9560</v>
      </c>
      <c r="V313" s="156"/>
      <c r="W313" s="168">
        <f t="shared" ref="W313:Y319" si="186">L313*C313</f>
        <v>0</v>
      </c>
      <c r="X313" s="168">
        <f t="shared" si="186"/>
        <v>0</v>
      </c>
      <c r="Y313" s="168">
        <f t="shared" si="186"/>
        <v>1716120</v>
      </c>
      <c r="Z313" s="168">
        <f t="shared" ref="Z313:Z319" si="187">SUM(W313:Y313)</f>
        <v>1716120</v>
      </c>
      <c r="AA313" s="168">
        <f t="shared" ref="AA313:AB319" si="188">F313*P313</f>
        <v>428400</v>
      </c>
      <c r="AB313" s="168">
        <f t="shared" si="188"/>
        <v>1356180</v>
      </c>
      <c r="AC313" s="168">
        <f t="shared" ref="AC313:AC319" si="189">SUM(AA313:AB313)</f>
        <v>1784580</v>
      </c>
      <c r="AD313" s="169">
        <f>H313*S313</f>
        <v>1855980</v>
      </c>
      <c r="AE313" s="169">
        <f>I313*T313</f>
        <v>1930320</v>
      </c>
      <c r="AF313" s="170">
        <f>J313*U313</f>
        <v>2007600</v>
      </c>
    </row>
    <row r="314" spans="1:32" x14ac:dyDescent="0.3">
      <c r="A314" s="161">
        <v>2602</v>
      </c>
      <c r="B314" s="162" t="s">
        <v>102</v>
      </c>
      <c r="C314" s="176"/>
      <c r="D314" s="176"/>
      <c r="E314" s="179">
        <v>1000</v>
      </c>
      <c r="F314" s="179">
        <v>1000</v>
      </c>
      <c r="G314" s="179">
        <v>1000</v>
      </c>
      <c r="H314" s="179">
        <v>1000</v>
      </c>
      <c r="I314" s="179">
        <v>1000</v>
      </c>
      <c r="J314" s="179">
        <v>1000</v>
      </c>
      <c r="K314" s="156"/>
      <c r="L314" s="177"/>
      <c r="M314" s="177"/>
      <c r="N314" s="165">
        <v>2804</v>
      </c>
      <c r="O314" s="165">
        <f t="shared" si="184"/>
        <v>2804</v>
      </c>
      <c r="P314" s="166">
        <v>700</v>
      </c>
      <c r="Q314" s="166">
        <v>2216</v>
      </c>
      <c r="R314" s="167">
        <f t="shared" si="185"/>
        <v>2916</v>
      </c>
      <c r="S314" s="166">
        <v>3033</v>
      </c>
      <c r="T314" s="166">
        <v>3154</v>
      </c>
      <c r="U314" s="166">
        <v>3281</v>
      </c>
      <c r="V314" s="156"/>
      <c r="W314" s="168">
        <f t="shared" si="186"/>
        <v>0</v>
      </c>
      <c r="X314" s="168">
        <f t="shared" si="186"/>
        <v>0</v>
      </c>
      <c r="Y314" s="168">
        <f t="shared" si="186"/>
        <v>2804000</v>
      </c>
      <c r="Z314" s="168">
        <f t="shared" si="187"/>
        <v>2804000</v>
      </c>
      <c r="AA314" s="168">
        <f t="shared" si="188"/>
        <v>700000</v>
      </c>
      <c r="AB314" s="168">
        <f t="shared" si="188"/>
        <v>2216000</v>
      </c>
      <c r="AC314" s="168">
        <f t="shared" si="189"/>
        <v>2916000</v>
      </c>
      <c r="AD314" s="169">
        <f t="shared" ref="AD314:AF319" si="190">H314*S314</f>
        <v>3033000</v>
      </c>
      <c r="AE314" s="169">
        <f t="shared" si="190"/>
        <v>3154000</v>
      </c>
      <c r="AF314" s="170">
        <f t="shared" si="190"/>
        <v>3281000</v>
      </c>
    </row>
    <row r="315" spans="1:32" x14ac:dyDescent="0.3">
      <c r="A315" s="161">
        <v>2604</v>
      </c>
      <c r="B315" s="162" t="s">
        <v>103</v>
      </c>
      <c r="C315" s="176"/>
      <c r="D315" s="176"/>
      <c r="E315" s="179">
        <v>1000</v>
      </c>
      <c r="F315" s="179">
        <v>1000</v>
      </c>
      <c r="G315" s="179">
        <v>1000</v>
      </c>
      <c r="H315" s="179">
        <v>1000</v>
      </c>
      <c r="I315" s="179">
        <v>1000</v>
      </c>
      <c r="J315" s="179">
        <v>1000</v>
      </c>
      <c r="K315" s="156"/>
      <c r="L315" s="177"/>
      <c r="M315" s="177"/>
      <c r="N315" s="165">
        <v>82</v>
      </c>
      <c r="O315" s="165">
        <f t="shared" si="184"/>
        <v>82</v>
      </c>
      <c r="P315" s="166">
        <v>20</v>
      </c>
      <c r="Q315" s="166">
        <v>65</v>
      </c>
      <c r="R315" s="167">
        <f t="shared" si="185"/>
        <v>85</v>
      </c>
      <c r="S315" s="166">
        <v>88</v>
      </c>
      <c r="T315" s="166">
        <v>92</v>
      </c>
      <c r="U315" s="166">
        <v>96</v>
      </c>
      <c r="V315" s="156"/>
      <c r="W315" s="168">
        <f t="shared" si="186"/>
        <v>0</v>
      </c>
      <c r="X315" s="168">
        <f t="shared" si="186"/>
        <v>0</v>
      </c>
      <c r="Y315" s="168">
        <f t="shared" si="186"/>
        <v>82000</v>
      </c>
      <c r="Z315" s="168">
        <f t="shared" si="187"/>
        <v>82000</v>
      </c>
      <c r="AA315" s="168">
        <f t="shared" si="188"/>
        <v>20000</v>
      </c>
      <c r="AB315" s="168">
        <f t="shared" si="188"/>
        <v>65000</v>
      </c>
      <c r="AC315" s="168">
        <f t="shared" si="189"/>
        <v>85000</v>
      </c>
      <c r="AD315" s="169">
        <f t="shared" si="190"/>
        <v>88000</v>
      </c>
      <c r="AE315" s="169">
        <f t="shared" si="190"/>
        <v>92000</v>
      </c>
      <c r="AF315" s="170">
        <f t="shared" si="190"/>
        <v>96000</v>
      </c>
    </row>
    <row r="316" spans="1:32" x14ac:dyDescent="0.3">
      <c r="A316" s="161">
        <v>2605</v>
      </c>
      <c r="B316" s="162" t="s">
        <v>104</v>
      </c>
      <c r="C316" s="176"/>
      <c r="D316" s="176"/>
      <c r="E316" s="179">
        <v>360</v>
      </c>
      <c r="F316" s="179">
        <v>360</v>
      </c>
      <c r="G316" s="179">
        <v>360</v>
      </c>
      <c r="H316" s="179">
        <v>360</v>
      </c>
      <c r="I316" s="179">
        <v>360</v>
      </c>
      <c r="J316" s="179">
        <v>360</v>
      </c>
      <c r="K316" s="156"/>
      <c r="L316" s="177"/>
      <c r="M316" s="177"/>
      <c r="N316" s="165">
        <v>235</v>
      </c>
      <c r="O316" s="165">
        <f t="shared" si="184"/>
        <v>235</v>
      </c>
      <c r="P316" s="166">
        <v>56</v>
      </c>
      <c r="Q316" s="166">
        <v>179</v>
      </c>
      <c r="R316" s="167">
        <f t="shared" si="185"/>
        <v>235</v>
      </c>
      <c r="S316" s="166">
        <v>235</v>
      </c>
      <c r="T316" s="166">
        <v>235</v>
      </c>
      <c r="U316" s="166">
        <v>235</v>
      </c>
      <c r="V316" s="156"/>
      <c r="W316" s="168">
        <f t="shared" si="186"/>
        <v>0</v>
      </c>
      <c r="X316" s="168">
        <f t="shared" si="186"/>
        <v>0</v>
      </c>
      <c r="Y316" s="168">
        <f t="shared" si="186"/>
        <v>84600</v>
      </c>
      <c r="Z316" s="168">
        <f t="shared" si="187"/>
        <v>84600</v>
      </c>
      <c r="AA316" s="168">
        <f t="shared" si="188"/>
        <v>20160</v>
      </c>
      <c r="AB316" s="168">
        <f t="shared" si="188"/>
        <v>64440</v>
      </c>
      <c r="AC316" s="168">
        <f t="shared" si="189"/>
        <v>84600</v>
      </c>
      <c r="AD316" s="169">
        <f t="shared" si="190"/>
        <v>84600</v>
      </c>
      <c r="AE316" s="169">
        <f t="shared" si="190"/>
        <v>84600</v>
      </c>
      <c r="AF316" s="170">
        <f t="shared" si="190"/>
        <v>84600</v>
      </c>
    </row>
    <row r="317" spans="1:32" x14ac:dyDescent="0.3">
      <c r="A317" s="161">
        <v>2606</v>
      </c>
      <c r="B317" s="162" t="s">
        <v>105</v>
      </c>
      <c r="C317" s="176"/>
      <c r="D317" s="176"/>
      <c r="E317" s="179">
        <v>360</v>
      </c>
      <c r="F317" s="179">
        <v>360</v>
      </c>
      <c r="G317" s="179">
        <v>360</v>
      </c>
      <c r="H317" s="179">
        <v>360</v>
      </c>
      <c r="I317" s="179">
        <v>360</v>
      </c>
      <c r="J317" s="179">
        <v>360</v>
      </c>
      <c r="K317" s="156"/>
      <c r="L317" s="177"/>
      <c r="M317" s="177"/>
      <c r="N317" s="165">
        <v>68</v>
      </c>
      <c r="O317" s="165">
        <f t="shared" si="184"/>
        <v>68</v>
      </c>
      <c r="P317" s="166">
        <v>16</v>
      </c>
      <c r="Q317" s="166">
        <v>52</v>
      </c>
      <c r="R317" s="167">
        <f t="shared" si="185"/>
        <v>68</v>
      </c>
      <c r="S317" s="166">
        <v>68</v>
      </c>
      <c r="T317" s="166">
        <v>68</v>
      </c>
      <c r="U317" s="166">
        <v>68</v>
      </c>
      <c r="V317" s="156"/>
      <c r="W317" s="168">
        <f t="shared" si="186"/>
        <v>0</v>
      </c>
      <c r="X317" s="168">
        <f t="shared" si="186"/>
        <v>0</v>
      </c>
      <c r="Y317" s="168">
        <f t="shared" si="186"/>
        <v>24480</v>
      </c>
      <c r="Z317" s="168">
        <f t="shared" si="187"/>
        <v>24480</v>
      </c>
      <c r="AA317" s="168">
        <f t="shared" si="188"/>
        <v>5760</v>
      </c>
      <c r="AB317" s="168">
        <f t="shared" si="188"/>
        <v>18720</v>
      </c>
      <c r="AC317" s="168">
        <f t="shared" si="189"/>
        <v>24480</v>
      </c>
      <c r="AD317" s="169">
        <f t="shared" si="190"/>
        <v>24480</v>
      </c>
      <c r="AE317" s="169">
        <f t="shared" si="190"/>
        <v>24480</v>
      </c>
      <c r="AF317" s="170">
        <f t="shared" si="190"/>
        <v>24480</v>
      </c>
    </row>
    <row r="318" spans="1:32" x14ac:dyDescent="0.3">
      <c r="A318" s="161">
        <v>2607</v>
      </c>
      <c r="B318" s="162" t="s">
        <v>106</v>
      </c>
      <c r="C318" s="176"/>
      <c r="D318" s="176"/>
      <c r="E318" s="179">
        <v>360</v>
      </c>
      <c r="F318" s="179">
        <v>360</v>
      </c>
      <c r="G318" s="179">
        <v>360</v>
      </c>
      <c r="H318" s="179">
        <v>360</v>
      </c>
      <c r="I318" s="179">
        <v>360</v>
      </c>
      <c r="J318" s="179">
        <v>360</v>
      </c>
      <c r="K318" s="156"/>
      <c r="L318" s="177"/>
      <c r="M318" s="177"/>
      <c r="N318" s="165">
        <v>2</v>
      </c>
      <c r="O318" s="165">
        <f t="shared" si="184"/>
        <v>2</v>
      </c>
      <c r="P318" s="166">
        <v>0</v>
      </c>
      <c r="Q318" s="166">
        <v>2</v>
      </c>
      <c r="R318" s="167">
        <f t="shared" si="185"/>
        <v>2</v>
      </c>
      <c r="S318" s="166">
        <v>2</v>
      </c>
      <c r="T318" s="166">
        <v>2</v>
      </c>
      <c r="U318" s="166">
        <v>2</v>
      </c>
      <c r="V318" s="156"/>
      <c r="W318" s="168">
        <f t="shared" si="186"/>
        <v>0</v>
      </c>
      <c r="X318" s="168">
        <f t="shared" si="186"/>
        <v>0</v>
      </c>
      <c r="Y318" s="168">
        <f t="shared" si="186"/>
        <v>720</v>
      </c>
      <c r="Z318" s="168">
        <f t="shared" si="187"/>
        <v>720</v>
      </c>
      <c r="AA318" s="168">
        <f t="shared" si="188"/>
        <v>0</v>
      </c>
      <c r="AB318" s="168">
        <f t="shared" si="188"/>
        <v>720</v>
      </c>
      <c r="AC318" s="168">
        <f t="shared" si="189"/>
        <v>720</v>
      </c>
      <c r="AD318" s="169">
        <f t="shared" si="190"/>
        <v>720</v>
      </c>
      <c r="AE318" s="169">
        <f t="shared" si="190"/>
        <v>720</v>
      </c>
      <c r="AF318" s="170">
        <f t="shared" si="190"/>
        <v>720</v>
      </c>
    </row>
    <row r="319" spans="1:32" x14ac:dyDescent="0.3">
      <c r="A319" s="269">
        <v>2621</v>
      </c>
      <c r="B319" s="270" t="s">
        <v>273</v>
      </c>
      <c r="C319" s="176"/>
      <c r="D319" s="176"/>
      <c r="E319" s="179">
        <v>210</v>
      </c>
      <c r="F319" s="179">
        <v>210</v>
      </c>
      <c r="G319" s="179">
        <v>210</v>
      </c>
      <c r="H319" s="179">
        <v>210</v>
      </c>
      <c r="I319" s="179">
        <v>210</v>
      </c>
      <c r="J319" s="179">
        <v>210</v>
      </c>
      <c r="K319" s="156"/>
      <c r="L319" s="276"/>
      <c r="M319" s="276"/>
      <c r="N319" s="166">
        <v>17</v>
      </c>
      <c r="O319" s="165">
        <f t="shared" si="184"/>
        <v>17</v>
      </c>
      <c r="P319" s="166">
        <v>4</v>
      </c>
      <c r="Q319" s="166">
        <v>13</v>
      </c>
      <c r="R319" s="167">
        <f t="shared" si="185"/>
        <v>17</v>
      </c>
      <c r="S319" s="166">
        <v>17</v>
      </c>
      <c r="T319" s="166">
        <v>17</v>
      </c>
      <c r="U319" s="166">
        <v>17</v>
      </c>
      <c r="V319" s="156"/>
      <c r="W319" s="168">
        <f t="shared" si="186"/>
        <v>0</v>
      </c>
      <c r="X319" s="168">
        <f t="shared" si="186"/>
        <v>0</v>
      </c>
      <c r="Y319" s="168">
        <f t="shared" si="186"/>
        <v>3570</v>
      </c>
      <c r="Z319" s="168">
        <f t="shared" si="187"/>
        <v>3570</v>
      </c>
      <c r="AA319" s="168">
        <f t="shared" si="188"/>
        <v>840</v>
      </c>
      <c r="AB319" s="168">
        <f t="shared" si="188"/>
        <v>2730</v>
      </c>
      <c r="AC319" s="168">
        <f t="shared" si="189"/>
        <v>3570</v>
      </c>
      <c r="AD319" s="169">
        <f t="shared" si="190"/>
        <v>3570</v>
      </c>
      <c r="AE319" s="169">
        <f t="shared" si="190"/>
        <v>3570</v>
      </c>
      <c r="AF319" s="170">
        <f t="shared" si="190"/>
        <v>3570</v>
      </c>
    </row>
    <row r="320" spans="1:32" x14ac:dyDescent="0.3">
      <c r="A320" s="173" t="s">
        <v>176</v>
      </c>
      <c r="B320" s="174"/>
      <c r="C320" s="176"/>
      <c r="D320" s="176"/>
      <c r="E320" s="179"/>
      <c r="F320" s="179"/>
      <c r="G320" s="179"/>
      <c r="H320" s="179"/>
      <c r="I320" s="179"/>
      <c r="J320" s="179"/>
      <c r="K320" s="156"/>
      <c r="L320" s="177"/>
      <c r="M320" s="177"/>
      <c r="N320" s="177"/>
      <c r="O320" s="177"/>
      <c r="P320" s="166"/>
      <c r="Q320" s="166"/>
      <c r="R320" s="241"/>
      <c r="S320" s="242"/>
      <c r="T320" s="242"/>
      <c r="U320" s="242"/>
      <c r="V320" s="156"/>
      <c r="W320" s="277">
        <f>SUM(W313:W319)</f>
        <v>0</v>
      </c>
      <c r="X320" s="277">
        <f>SUM(X313:X319)</f>
        <v>0</v>
      </c>
      <c r="Y320" s="277">
        <f t="shared" ref="Y320:AF320" si="191">SUM(Y313:Y319)</f>
        <v>4715490</v>
      </c>
      <c r="Z320" s="277">
        <f t="shared" si="191"/>
        <v>4715490</v>
      </c>
      <c r="AA320" s="277">
        <f t="shared" si="191"/>
        <v>1175160</v>
      </c>
      <c r="AB320" s="277">
        <f t="shared" si="191"/>
        <v>3723790</v>
      </c>
      <c r="AC320" s="277">
        <f t="shared" si="191"/>
        <v>4898950</v>
      </c>
      <c r="AD320" s="277">
        <f t="shared" si="191"/>
        <v>5090350</v>
      </c>
      <c r="AE320" s="277">
        <f t="shared" si="191"/>
        <v>5289690</v>
      </c>
      <c r="AF320" s="278">
        <f t="shared" si="191"/>
        <v>5497970</v>
      </c>
    </row>
    <row r="321" spans="1:32" x14ac:dyDescent="0.3">
      <c r="A321" s="173"/>
      <c r="B321" s="174"/>
      <c r="C321" s="176"/>
      <c r="D321" s="176"/>
      <c r="E321" s="179"/>
      <c r="F321" s="179"/>
      <c r="G321" s="179"/>
      <c r="H321" s="179"/>
      <c r="I321" s="179"/>
      <c r="J321" s="179"/>
      <c r="K321" s="156"/>
      <c r="L321" s="177"/>
      <c r="M321" s="177"/>
      <c r="N321" s="177"/>
      <c r="O321" s="177"/>
      <c r="P321" s="166"/>
      <c r="Q321" s="166"/>
      <c r="R321" s="241"/>
      <c r="S321" s="242"/>
      <c r="T321" s="242"/>
      <c r="U321" s="242"/>
      <c r="V321" s="156"/>
      <c r="W321" s="168"/>
      <c r="X321" s="168"/>
      <c r="Y321" s="168"/>
      <c r="Z321" s="168"/>
      <c r="AA321" s="168"/>
      <c r="AB321" s="168"/>
      <c r="AC321" s="168"/>
      <c r="AD321" s="169"/>
      <c r="AE321" s="168"/>
      <c r="AF321" s="170"/>
    </row>
    <row r="322" spans="1:32" x14ac:dyDescent="0.3">
      <c r="A322" s="173" t="s">
        <v>177</v>
      </c>
      <c r="B322" s="174"/>
      <c r="C322" s="176"/>
      <c r="D322" s="176"/>
      <c r="E322" s="179"/>
      <c r="F322" s="179"/>
      <c r="G322" s="179"/>
      <c r="H322" s="179"/>
      <c r="I322" s="179"/>
      <c r="J322" s="179"/>
      <c r="K322" s="156"/>
      <c r="L322" s="177"/>
      <c r="M322" s="177"/>
      <c r="N322" s="177"/>
      <c r="O322" s="177"/>
      <c r="P322" s="166"/>
      <c r="Q322" s="166"/>
      <c r="R322" s="241"/>
      <c r="S322" s="242"/>
      <c r="T322" s="242"/>
      <c r="U322" s="242"/>
      <c r="V322" s="156"/>
      <c r="W322" s="168"/>
      <c r="X322" s="168"/>
      <c r="Y322" s="168"/>
      <c r="Z322" s="168"/>
      <c r="AA322" s="168"/>
      <c r="AB322" s="168"/>
      <c r="AC322" s="168"/>
      <c r="AD322" s="169"/>
      <c r="AE322" s="168"/>
      <c r="AF322" s="170"/>
    </row>
    <row r="323" spans="1:32" x14ac:dyDescent="0.3">
      <c r="A323" s="161">
        <v>3601</v>
      </c>
      <c r="B323" s="172" t="s">
        <v>101</v>
      </c>
      <c r="C323" s="176"/>
      <c r="D323" s="176"/>
      <c r="E323" s="179">
        <v>105</v>
      </c>
      <c r="F323" s="179">
        <v>105</v>
      </c>
      <c r="G323" s="179">
        <v>105</v>
      </c>
      <c r="H323" s="179">
        <v>105</v>
      </c>
      <c r="I323" s="179">
        <v>105</v>
      </c>
      <c r="J323" s="179">
        <v>105</v>
      </c>
      <c r="K323" s="156"/>
      <c r="L323" s="177"/>
      <c r="M323" s="177"/>
      <c r="N323" s="165">
        <v>3671</v>
      </c>
      <c r="O323" s="165">
        <f t="shared" ref="O323:O329" si="192">SUM(L323:N323)</f>
        <v>3671</v>
      </c>
      <c r="P323" s="166">
        <v>916</v>
      </c>
      <c r="Q323" s="166">
        <v>2902</v>
      </c>
      <c r="R323" s="167">
        <f t="shared" ref="R323:R329" si="193">SUM(P323:Q323)</f>
        <v>3818</v>
      </c>
      <c r="S323" s="166">
        <v>3971</v>
      </c>
      <c r="T323" s="166">
        <v>4130</v>
      </c>
      <c r="U323" s="166">
        <v>4295</v>
      </c>
      <c r="V323" s="156"/>
      <c r="W323" s="168">
        <f t="shared" ref="W323:Y329" si="194">L323*C323</f>
        <v>0</v>
      </c>
      <c r="X323" s="168">
        <f t="shared" si="194"/>
        <v>0</v>
      </c>
      <c r="Y323" s="168">
        <f t="shared" si="194"/>
        <v>385455</v>
      </c>
      <c r="Z323" s="168">
        <f t="shared" ref="Z323:Z329" si="195">SUM(W323:Y323)</f>
        <v>385455</v>
      </c>
      <c r="AA323" s="168">
        <f t="shared" ref="AA323:AB329" si="196">F323*P323</f>
        <v>96180</v>
      </c>
      <c r="AB323" s="168">
        <f t="shared" si="196"/>
        <v>304710</v>
      </c>
      <c r="AC323" s="168">
        <f t="shared" ref="AC323:AC329" si="197">SUM(AA323:AB323)</f>
        <v>400890</v>
      </c>
      <c r="AD323" s="169">
        <f t="shared" ref="AD323:AF329" si="198">H323*S323</f>
        <v>416955</v>
      </c>
      <c r="AE323" s="169">
        <f t="shared" si="198"/>
        <v>433650</v>
      </c>
      <c r="AF323" s="170">
        <f t="shared" si="198"/>
        <v>450975</v>
      </c>
    </row>
    <row r="324" spans="1:32" x14ac:dyDescent="0.3">
      <c r="A324" s="161">
        <v>3602</v>
      </c>
      <c r="B324" s="162" t="s">
        <v>102</v>
      </c>
      <c r="C324" s="176"/>
      <c r="D324" s="176"/>
      <c r="E324" s="179">
        <v>500</v>
      </c>
      <c r="F324" s="179">
        <v>500</v>
      </c>
      <c r="G324" s="179">
        <v>500</v>
      </c>
      <c r="H324" s="179">
        <v>500</v>
      </c>
      <c r="I324" s="179">
        <v>500</v>
      </c>
      <c r="J324" s="179">
        <v>500</v>
      </c>
      <c r="K324" s="156"/>
      <c r="L324" s="177"/>
      <c r="M324" s="177"/>
      <c r="N324" s="165">
        <v>1260</v>
      </c>
      <c r="O324" s="165">
        <f t="shared" si="192"/>
        <v>1260</v>
      </c>
      <c r="P324" s="166">
        <v>314</v>
      </c>
      <c r="Q324" s="166">
        <v>996</v>
      </c>
      <c r="R324" s="167">
        <f t="shared" si="193"/>
        <v>1310</v>
      </c>
      <c r="S324" s="166">
        <v>1363</v>
      </c>
      <c r="T324" s="166">
        <v>1417</v>
      </c>
      <c r="U324" s="166">
        <v>1474</v>
      </c>
      <c r="V324" s="156"/>
      <c r="W324" s="168">
        <f t="shared" si="194"/>
        <v>0</v>
      </c>
      <c r="X324" s="168">
        <f t="shared" si="194"/>
        <v>0</v>
      </c>
      <c r="Y324" s="168">
        <f t="shared" si="194"/>
        <v>630000</v>
      </c>
      <c r="Z324" s="168">
        <f t="shared" si="195"/>
        <v>630000</v>
      </c>
      <c r="AA324" s="168">
        <f t="shared" si="196"/>
        <v>157000</v>
      </c>
      <c r="AB324" s="168">
        <f t="shared" si="196"/>
        <v>498000</v>
      </c>
      <c r="AC324" s="168">
        <f t="shared" si="197"/>
        <v>655000</v>
      </c>
      <c r="AD324" s="169">
        <f t="shared" si="198"/>
        <v>681500</v>
      </c>
      <c r="AE324" s="169">
        <f t="shared" si="198"/>
        <v>708500</v>
      </c>
      <c r="AF324" s="170">
        <f t="shared" si="198"/>
        <v>737000</v>
      </c>
    </row>
    <row r="325" spans="1:32" x14ac:dyDescent="0.3">
      <c r="A325" s="161">
        <v>3604</v>
      </c>
      <c r="B325" s="162" t="s">
        <v>103</v>
      </c>
      <c r="C325" s="176"/>
      <c r="D325" s="176"/>
      <c r="E325" s="179">
        <v>500</v>
      </c>
      <c r="F325" s="179">
        <v>500</v>
      </c>
      <c r="G325" s="179">
        <v>500</v>
      </c>
      <c r="H325" s="179">
        <v>500</v>
      </c>
      <c r="I325" s="179">
        <v>500</v>
      </c>
      <c r="J325" s="179">
        <v>500</v>
      </c>
      <c r="K325" s="156"/>
      <c r="L325" s="177"/>
      <c r="M325" s="177"/>
      <c r="N325" s="165">
        <v>37</v>
      </c>
      <c r="O325" s="165">
        <f t="shared" si="192"/>
        <v>37</v>
      </c>
      <c r="P325" s="166">
        <v>9</v>
      </c>
      <c r="Q325" s="166">
        <v>29</v>
      </c>
      <c r="R325" s="167">
        <f t="shared" si="193"/>
        <v>38</v>
      </c>
      <c r="S325" s="166">
        <v>40</v>
      </c>
      <c r="T325" s="166">
        <v>41</v>
      </c>
      <c r="U325" s="166">
        <v>43</v>
      </c>
      <c r="V325" s="156"/>
      <c r="W325" s="168">
        <f t="shared" si="194"/>
        <v>0</v>
      </c>
      <c r="X325" s="168">
        <f t="shared" si="194"/>
        <v>0</v>
      </c>
      <c r="Y325" s="168">
        <f t="shared" si="194"/>
        <v>18500</v>
      </c>
      <c r="Z325" s="168">
        <f t="shared" si="195"/>
        <v>18500</v>
      </c>
      <c r="AA325" s="168">
        <f t="shared" si="196"/>
        <v>4500</v>
      </c>
      <c r="AB325" s="168">
        <f t="shared" si="196"/>
        <v>14500</v>
      </c>
      <c r="AC325" s="168">
        <f t="shared" si="197"/>
        <v>19000</v>
      </c>
      <c r="AD325" s="169">
        <f t="shared" si="198"/>
        <v>20000</v>
      </c>
      <c r="AE325" s="169">
        <f t="shared" si="198"/>
        <v>20500</v>
      </c>
      <c r="AF325" s="170">
        <f t="shared" si="198"/>
        <v>21500</v>
      </c>
    </row>
    <row r="326" spans="1:32" x14ac:dyDescent="0.3">
      <c r="A326" s="161">
        <v>3605</v>
      </c>
      <c r="B326" s="162" t="s">
        <v>104</v>
      </c>
      <c r="C326" s="176"/>
      <c r="D326" s="176"/>
      <c r="E326" s="179">
        <v>180</v>
      </c>
      <c r="F326" s="179">
        <v>180</v>
      </c>
      <c r="G326" s="179">
        <v>180</v>
      </c>
      <c r="H326" s="179">
        <v>180</v>
      </c>
      <c r="I326" s="179">
        <v>180</v>
      </c>
      <c r="J326" s="179">
        <v>180</v>
      </c>
      <c r="K326" s="156"/>
      <c r="L326" s="177"/>
      <c r="M326" s="177"/>
      <c r="N326" s="165">
        <v>106</v>
      </c>
      <c r="O326" s="165">
        <f t="shared" si="192"/>
        <v>106</v>
      </c>
      <c r="P326" s="166">
        <v>25</v>
      </c>
      <c r="Q326" s="166">
        <v>81</v>
      </c>
      <c r="R326" s="167">
        <f t="shared" si="193"/>
        <v>106</v>
      </c>
      <c r="S326" s="166">
        <v>106</v>
      </c>
      <c r="T326" s="166">
        <v>106</v>
      </c>
      <c r="U326" s="166">
        <v>106</v>
      </c>
      <c r="V326" s="156"/>
      <c r="W326" s="168">
        <f t="shared" si="194"/>
        <v>0</v>
      </c>
      <c r="X326" s="168">
        <f t="shared" si="194"/>
        <v>0</v>
      </c>
      <c r="Y326" s="168">
        <f t="shared" si="194"/>
        <v>19080</v>
      </c>
      <c r="Z326" s="168">
        <f t="shared" si="195"/>
        <v>19080</v>
      </c>
      <c r="AA326" s="168">
        <f t="shared" si="196"/>
        <v>4500</v>
      </c>
      <c r="AB326" s="168">
        <f t="shared" si="196"/>
        <v>14580</v>
      </c>
      <c r="AC326" s="168">
        <f t="shared" si="197"/>
        <v>19080</v>
      </c>
      <c r="AD326" s="169">
        <f t="shared" si="198"/>
        <v>19080</v>
      </c>
      <c r="AE326" s="169">
        <f t="shared" si="198"/>
        <v>19080</v>
      </c>
      <c r="AF326" s="170">
        <f t="shared" si="198"/>
        <v>19080</v>
      </c>
    </row>
    <row r="327" spans="1:32" x14ac:dyDescent="0.3">
      <c r="A327" s="161">
        <v>3606</v>
      </c>
      <c r="B327" s="162" t="s">
        <v>105</v>
      </c>
      <c r="C327" s="176"/>
      <c r="D327" s="176"/>
      <c r="E327" s="179">
        <v>180</v>
      </c>
      <c r="F327" s="179">
        <v>180</v>
      </c>
      <c r="G327" s="179">
        <v>180</v>
      </c>
      <c r="H327" s="179">
        <v>180</v>
      </c>
      <c r="I327" s="179">
        <v>180</v>
      </c>
      <c r="J327" s="179">
        <v>180</v>
      </c>
      <c r="K327" s="156"/>
      <c r="L327" s="177"/>
      <c r="M327" s="177"/>
      <c r="N327" s="165">
        <v>30</v>
      </c>
      <c r="O327" s="165">
        <f t="shared" si="192"/>
        <v>30</v>
      </c>
      <c r="P327" s="166">
        <v>7</v>
      </c>
      <c r="Q327" s="166">
        <v>23</v>
      </c>
      <c r="R327" s="167">
        <f t="shared" si="193"/>
        <v>30</v>
      </c>
      <c r="S327" s="166">
        <v>30</v>
      </c>
      <c r="T327" s="166">
        <v>30</v>
      </c>
      <c r="U327" s="166">
        <v>30</v>
      </c>
      <c r="V327" s="156"/>
      <c r="W327" s="168">
        <f t="shared" si="194"/>
        <v>0</v>
      </c>
      <c r="X327" s="168">
        <f t="shared" si="194"/>
        <v>0</v>
      </c>
      <c r="Y327" s="168">
        <f t="shared" si="194"/>
        <v>5400</v>
      </c>
      <c r="Z327" s="168">
        <f t="shared" si="195"/>
        <v>5400</v>
      </c>
      <c r="AA327" s="168">
        <f t="shared" si="196"/>
        <v>1260</v>
      </c>
      <c r="AB327" s="168">
        <f t="shared" si="196"/>
        <v>4140</v>
      </c>
      <c r="AC327" s="168">
        <f t="shared" si="197"/>
        <v>5400</v>
      </c>
      <c r="AD327" s="169">
        <f t="shared" si="198"/>
        <v>5400</v>
      </c>
      <c r="AE327" s="169">
        <f t="shared" si="198"/>
        <v>5400</v>
      </c>
      <c r="AF327" s="170">
        <f t="shared" si="198"/>
        <v>5400</v>
      </c>
    </row>
    <row r="328" spans="1:32" x14ac:dyDescent="0.3">
      <c r="A328" s="161">
        <v>3607</v>
      </c>
      <c r="B328" s="162" t="s">
        <v>106</v>
      </c>
      <c r="C328" s="176"/>
      <c r="D328" s="176"/>
      <c r="E328" s="179">
        <v>180</v>
      </c>
      <c r="F328" s="179">
        <v>180</v>
      </c>
      <c r="G328" s="179">
        <v>180</v>
      </c>
      <c r="H328" s="179">
        <v>180</v>
      </c>
      <c r="I328" s="179">
        <v>180</v>
      </c>
      <c r="J328" s="179">
        <v>180</v>
      </c>
      <c r="K328" s="156"/>
      <c r="L328" s="177"/>
      <c r="M328" s="177"/>
      <c r="N328" s="165">
        <v>1</v>
      </c>
      <c r="O328" s="165">
        <f t="shared" si="192"/>
        <v>1</v>
      </c>
      <c r="P328" s="166">
        <v>0</v>
      </c>
      <c r="Q328" s="166">
        <v>1</v>
      </c>
      <c r="R328" s="167">
        <f t="shared" si="193"/>
        <v>1</v>
      </c>
      <c r="S328" s="166">
        <v>1</v>
      </c>
      <c r="T328" s="166">
        <v>1</v>
      </c>
      <c r="U328" s="166">
        <v>1</v>
      </c>
      <c r="V328" s="156"/>
      <c r="W328" s="168">
        <f t="shared" si="194"/>
        <v>0</v>
      </c>
      <c r="X328" s="168">
        <f t="shared" si="194"/>
        <v>0</v>
      </c>
      <c r="Y328" s="168">
        <f t="shared" si="194"/>
        <v>180</v>
      </c>
      <c r="Z328" s="168">
        <f t="shared" si="195"/>
        <v>180</v>
      </c>
      <c r="AA328" s="168">
        <f t="shared" si="196"/>
        <v>0</v>
      </c>
      <c r="AB328" s="168">
        <f t="shared" si="196"/>
        <v>180</v>
      </c>
      <c r="AC328" s="168">
        <f t="shared" si="197"/>
        <v>180</v>
      </c>
      <c r="AD328" s="169">
        <f t="shared" si="198"/>
        <v>180</v>
      </c>
      <c r="AE328" s="169">
        <f t="shared" si="198"/>
        <v>180</v>
      </c>
      <c r="AF328" s="170">
        <f t="shared" si="198"/>
        <v>180</v>
      </c>
    </row>
    <row r="329" spans="1:32" x14ac:dyDescent="0.3">
      <c r="A329" s="269">
        <v>3621</v>
      </c>
      <c r="B329" s="270" t="s">
        <v>273</v>
      </c>
      <c r="C329" s="176"/>
      <c r="D329" s="176"/>
      <c r="E329" s="176">
        <v>105</v>
      </c>
      <c r="F329" s="176">
        <v>105</v>
      </c>
      <c r="G329" s="176">
        <v>105</v>
      </c>
      <c r="H329" s="176">
        <v>105</v>
      </c>
      <c r="I329" s="176">
        <v>105</v>
      </c>
      <c r="J329" s="176">
        <v>105</v>
      </c>
      <c r="K329" s="156"/>
      <c r="L329" s="177"/>
      <c r="M329" s="177"/>
      <c r="N329" s="166">
        <v>8</v>
      </c>
      <c r="O329" s="165">
        <f t="shared" si="192"/>
        <v>8</v>
      </c>
      <c r="P329" s="166">
        <v>2</v>
      </c>
      <c r="Q329" s="166">
        <v>6</v>
      </c>
      <c r="R329" s="167">
        <f t="shared" si="193"/>
        <v>8</v>
      </c>
      <c r="S329" s="166">
        <v>8</v>
      </c>
      <c r="T329" s="166">
        <v>8</v>
      </c>
      <c r="U329" s="166">
        <v>8</v>
      </c>
      <c r="V329" s="156"/>
      <c r="W329" s="168">
        <f t="shared" si="194"/>
        <v>0</v>
      </c>
      <c r="X329" s="168">
        <f t="shared" si="194"/>
        <v>0</v>
      </c>
      <c r="Y329" s="168">
        <f t="shared" si="194"/>
        <v>840</v>
      </c>
      <c r="Z329" s="168">
        <f t="shared" si="195"/>
        <v>840</v>
      </c>
      <c r="AA329" s="168">
        <f t="shared" si="196"/>
        <v>210</v>
      </c>
      <c r="AB329" s="168">
        <f t="shared" si="196"/>
        <v>630</v>
      </c>
      <c r="AC329" s="168">
        <f t="shared" si="197"/>
        <v>840</v>
      </c>
      <c r="AD329" s="169">
        <f t="shared" si="198"/>
        <v>840</v>
      </c>
      <c r="AE329" s="169">
        <f t="shared" si="198"/>
        <v>840</v>
      </c>
      <c r="AF329" s="170">
        <f t="shared" si="198"/>
        <v>840</v>
      </c>
    </row>
    <row r="330" spans="1:32" x14ac:dyDescent="0.3">
      <c r="A330" s="173" t="s">
        <v>177</v>
      </c>
      <c r="B330" s="174"/>
      <c r="C330" s="176"/>
      <c r="D330" s="176"/>
      <c r="E330" s="176"/>
      <c r="F330" s="176"/>
      <c r="G330" s="176"/>
      <c r="H330" s="176"/>
      <c r="I330" s="176"/>
      <c r="J330" s="176"/>
      <c r="K330" s="156"/>
      <c r="L330" s="177"/>
      <c r="M330" s="177"/>
      <c r="N330" s="177"/>
      <c r="O330" s="177"/>
      <c r="P330" s="166"/>
      <c r="Q330" s="166"/>
      <c r="R330" s="241"/>
      <c r="S330" s="242"/>
      <c r="T330" s="242"/>
      <c r="U330" s="242"/>
      <c r="V330" s="156"/>
      <c r="W330" s="168">
        <f>SUM(W323:W329)</f>
        <v>0</v>
      </c>
      <c r="X330" s="168">
        <f>SUM(X323:X329)</f>
        <v>0</v>
      </c>
      <c r="Y330" s="168">
        <f t="shared" ref="Y330:AF330" si="199">SUM(Y323:Y329)</f>
        <v>1059455</v>
      </c>
      <c r="Z330" s="168">
        <f t="shared" si="199"/>
        <v>1059455</v>
      </c>
      <c r="AA330" s="168">
        <f t="shared" si="199"/>
        <v>263650</v>
      </c>
      <c r="AB330" s="168">
        <f t="shared" si="199"/>
        <v>836740</v>
      </c>
      <c r="AC330" s="168">
        <f t="shared" si="199"/>
        <v>1100390</v>
      </c>
      <c r="AD330" s="168">
        <f t="shared" si="199"/>
        <v>1143955</v>
      </c>
      <c r="AE330" s="168">
        <f t="shared" si="199"/>
        <v>1188150</v>
      </c>
      <c r="AF330" s="170">
        <f t="shared" si="199"/>
        <v>1234975</v>
      </c>
    </row>
    <row r="331" spans="1:32" x14ac:dyDescent="0.3">
      <c r="A331" s="173" t="s">
        <v>274</v>
      </c>
      <c r="B331" s="174"/>
      <c r="C331" s="176"/>
      <c r="D331" s="176"/>
      <c r="E331" s="176"/>
      <c r="F331" s="176"/>
      <c r="G331" s="176"/>
      <c r="H331" s="176"/>
      <c r="I331" s="176"/>
      <c r="J331" s="176"/>
      <c r="K331" s="156"/>
      <c r="L331" s="177"/>
      <c r="M331" s="177"/>
      <c r="N331" s="177"/>
      <c r="O331" s="177"/>
      <c r="P331" s="166"/>
      <c r="Q331" s="166"/>
      <c r="R331" s="241"/>
      <c r="S331" s="242"/>
      <c r="T331" s="242"/>
      <c r="U331" s="242"/>
      <c r="V331" s="156"/>
      <c r="W331" s="277">
        <f t="shared" ref="W331:AF331" si="200">SUM(W330,W320,W309)</f>
        <v>1394200</v>
      </c>
      <c r="X331" s="277">
        <f t="shared" si="200"/>
        <v>27868403</v>
      </c>
      <c r="Y331" s="277">
        <f t="shared" si="200"/>
        <v>18019658</v>
      </c>
      <c r="Z331" s="277">
        <f t="shared" si="200"/>
        <v>47282261</v>
      </c>
      <c r="AA331" s="277">
        <f t="shared" si="200"/>
        <v>12859252</v>
      </c>
      <c r="AB331" s="277">
        <f t="shared" si="200"/>
        <v>40675316</v>
      </c>
      <c r="AC331" s="277">
        <f t="shared" si="200"/>
        <v>53534568</v>
      </c>
      <c r="AD331" s="277">
        <f t="shared" si="200"/>
        <v>55652693</v>
      </c>
      <c r="AE331" s="277">
        <f t="shared" si="200"/>
        <v>57852892</v>
      </c>
      <c r="AF331" s="170">
        <f t="shared" si="200"/>
        <v>60145958</v>
      </c>
    </row>
    <row r="332" spans="1:32" x14ac:dyDescent="0.3">
      <c r="A332" s="173" t="s">
        <v>107</v>
      </c>
      <c r="B332" s="174"/>
      <c r="C332" s="176"/>
      <c r="D332" s="176"/>
      <c r="E332" s="176"/>
      <c r="F332" s="176"/>
      <c r="G332" s="176"/>
      <c r="H332" s="176"/>
      <c r="I332" s="176"/>
      <c r="J332" s="176"/>
      <c r="K332" s="156"/>
      <c r="L332" s="177"/>
      <c r="M332" s="177"/>
      <c r="N332" s="177"/>
      <c r="O332" s="177"/>
      <c r="P332" s="166"/>
      <c r="Q332" s="166"/>
      <c r="R332" s="202"/>
      <c r="S332" s="279"/>
      <c r="T332" s="279"/>
      <c r="U332" s="279"/>
      <c r="V332" s="156"/>
      <c r="W332" s="277">
        <f t="shared" ref="W332:AF332" si="201">W265+W281+W297+W331</f>
        <v>4273045</v>
      </c>
      <c r="X332" s="277">
        <f t="shared" si="201"/>
        <v>85147183</v>
      </c>
      <c r="Y332" s="277">
        <f t="shared" si="201"/>
        <v>85422205</v>
      </c>
      <c r="Z332" s="277">
        <f t="shared" si="201"/>
        <v>174842433</v>
      </c>
      <c r="AA332" s="277">
        <f t="shared" si="201"/>
        <v>67130799</v>
      </c>
      <c r="AB332" s="277">
        <f t="shared" si="201"/>
        <v>212537569</v>
      </c>
      <c r="AC332" s="277">
        <f t="shared" si="201"/>
        <v>279668368</v>
      </c>
      <c r="AD332" s="277">
        <f t="shared" si="201"/>
        <v>261422774</v>
      </c>
      <c r="AE332" s="277">
        <f t="shared" si="201"/>
        <v>273796992</v>
      </c>
      <c r="AF332" s="170">
        <f t="shared" si="201"/>
        <v>286784553</v>
      </c>
    </row>
    <row r="333" spans="1:32" x14ac:dyDescent="0.3">
      <c r="A333" s="173"/>
      <c r="B333" s="174"/>
      <c r="C333" s="176"/>
      <c r="D333" s="176"/>
      <c r="E333" s="176"/>
      <c r="F333" s="176"/>
      <c r="G333" s="176"/>
      <c r="H333" s="176"/>
      <c r="I333" s="176"/>
      <c r="J333" s="176"/>
      <c r="K333" s="156"/>
      <c r="L333" s="177"/>
      <c r="M333" s="177"/>
      <c r="N333" s="177"/>
      <c r="O333" s="177"/>
      <c r="P333" s="166"/>
      <c r="Q333" s="166"/>
      <c r="R333" s="241"/>
      <c r="S333" s="242"/>
      <c r="T333" s="242"/>
      <c r="U333" s="242"/>
      <c r="V333" s="156"/>
      <c r="W333" s="280"/>
      <c r="X333" s="280"/>
      <c r="Y333" s="280"/>
      <c r="Z333" s="280"/>
      <c r="AA333" s="280"/>
      <c r="AB333" s="280"/>
      <c r="AC333" s="280"/>
      <c r="AD333" s="280"/>
      <c r="AE333" s="280"/>
      <c r="AF333" s="281"/>
    </row>
    <row r="334" spans="1:32" x14ac:dyDescent="0.3">
      <c r="A334" s="173" t="s">
        <v>182</v>
      </c>
      <c r="B334" s="174"/>
      <c r="C334" s="176"/>
      <c r="D334" s="176"/>
      <c r="E334" s="176"/>
      <c r="F334" s="176"/>
      <c r="G334" s="176"/>
      <c r="H334" s="176"/>
      <c r="I334" s="176"/>
      <c r="J334" s="176"/>
      <c r="K334" s="156"/>
      <c r="L334" s="177"/>
      <c r="M334" s="177"/>
      <c r="N334" s="177"/>
      <c r="O334" s="177"/>
      <c r="P334" s="166"/>
      <c r="Q334" s="166"/>
      <c r="R334" s="241"/>
      <c r="S334" s="242"/>
      <c r="T334" s="242"/>
      <c r="U334" s="242"/>
      <c r="V334" s="156"/>
      <c r="W334" s="280"/>
      <c r="X334" s="280"/>
      <c r="Y334" s="280"/>
      <c r="Z334" s="280"/>
      <c r="AA334" s="280"/>
      <c r="AB334" s="280"/>
      <c r="AC334" s="280"/>
      <c r="AD334" s="282"/>
      <c r="AE334" s="280"/>
      <c r="AF334" s="281"/>
    </row>
    <row r="335" spans="1:32" x14ac:dyDescent="0.3">
      <c r="A335" s="161">
        <v>1053</v>
      </c>
      <c r="B335" s="162" t="s">
        <v>108</v>
      </c>
      <c r="C335" s="176">
        <v>130</v>
      </c>
      <c r="D335" s="176">
        <v>130</v>
      </c>
      <c r="E335" s="179">
        <v>140</v>
      </c>
      <c r="F335" s="164">
        <v>140</v>
      </c>
      <c r="G335" s="164">
        <v>140</v>
      </c>
      <c r="H335" s="164">
        <v>140</v>
      </c>
      <c r="I335" s="164">
        <v>140</v>
      </c>
      <c r="J335" s="164">
        <v>140</v>
      </c>
      <c r="K335" s="156"/>
      <c r="L335" s="165">
        <v>25</v>
      </c>
      <c r="M335" s="165">
        <v>754</v>
      </c>
      <c r="N335" s="165">
        <v>791</v>
      </c>
      <c r="O335" s="165">
        <f t="shared" ref="O335:O365" si="202">SUM(L335:N335)</f>
        <v>1570</v>
      </c>
      <c r="P335" s="166">
        <v>359</v>
      </c>
      <c r="Q335" s="166">
        <v>1138</v>
      </c>
      <c r="R335" s="167">
        <f t="shared" ref="R335:R365" si="203">SUM(P335:Q335)</f>
        <v>1497</v>
      </c>
      <c r="S335" s="167">
        <v>1428</v>
      </c>
      <c r="T335" s="167">
        <v>1361</v>
      </c>
      <c r="U335" s="167">
        <v>1298</v>
      </c>
      <c r="V335" s="156"/>
      <c r="W335" s="168">
        <f t="shared" ref="W335:Y363" si="204">L335*C335</f>
        <v>3250</v>
      </c>
      <c r="X335" s="168">
        <f t="shared" si="204"/>
        <v>98020</v>
      </c>
      <c r="Y335" s="168">
        <f t="shared" si="204"/>
        <v>110740</v>
      </c>
      <c r="Z335" s="168">
        <f t="shared" ref="Z335:Z365" si="205">SUM(W335:Y335)</f>
        <v>212010</v>
      </c>
      <c r="AA335" s="168">
        <f>F335*P335</f>
        <v>50260</v>
      </c>
      <c r="AB335" s="168">
        <f>G335*Q335</f>
        <v>159320</v>
      </c>
      <c r="AC335" s="168">
        <f>SUM(AA335:AB335)</f>
        <v>209580</v>
      </c>
      <c r="AD335" s="169">
        <f>H335*S335</f>
        <v>199920</v>
      </c>
      <c r="AE335" s="169">
        <f>I335*T335</f>
        <v>190540</v>
      </c>
      <c r="AF335" s="170">
        <f>J335*U335</f>
        <v>181720</v>
      </c>
    </row>
    <row r="336" spans="1:32" x14ac:dyDescent="0.3">
      <c r="A336" s="161">
        <v>1451</v>
      </c>
      <c r="B336" s="162" t="s">
        <v>109</v>
      </c>
      <c r="C336" s="176">
        <v>1510</v>
      </c>
      <c r="D336" s="176">
        <v>1510</v>
      </c>
      <c r="E336" s="179">
        <v>80</v>
      </c>
      <c r="F336" s="164">
        <v>80</v>
      </c>
      <c r="G336" s="164">
        <v>80</v>
      </c>
      <c r="H336" s="164">
        <v>80</v>
      </c>
      <c r="I336" s="164">
        <v>80</v>
      </c>
      <c r="J336" s="164">
        <v>80</v>
      </c>
      <c r="K336" s="156"/>
      <c r="L336" s="165">
        <v>0</v>
      </c>
      <c r="M336" s="165">
        <v>4</v>
      </c>
      <c r="N336" s="165">
        <v>4</v>
      </c>
      <c r="O336" s="165">
        <f t="shared" si="202"/>
        <v>8</v>
      </c>
      <c r="P336" s="166">
        <v>2</v>
      </c>
      <c r="Q336" s="166">
        <v>6</v>
      </c>
      <c r="R336" s="167">
        <f t="shared" si="203"/>
        <v>8</v>
      </c>
      <c r="S336" s="167">
        <v>8</v>
      </c>
      <c r="T336" s="167">
        <v>8</v>
      </c>
      <c r="U336" s="167">
        <v>8</v>
      </c>
      <c r="V336" s="156"/>
      <c r="W336" s="168">
        <f t="shared" si="204"/>
        <v>0</v>
      </c>
      <c r="X336" s="168">
        <f t="shared" si="204"/>
        <v>6040</v>
      </c>
      <c r="Y336" s="168">
        <f t="shared" si="204"/>
        <v>320</v>
      </c>
      <c r="Z336" s="168">
        <f t="shared" si="205"/>
        <v>6360</v>
      </c>
      <c r="AA336" s="168">
        <f t="shared" ref="AA336:AB351" si="206">F336*P336</f>
        <v>160</v>
      </c>
      <c r="AB336" s="168">
        <f t="shared" si="206"/>
        <v>480</v>
      </c>
      <c r="AC336" s="168">
        <f t="shared" ref="AC336:AC365" si="207">SUM(AA336:AB336)</f>
        <v>640</v>
      </c>
      <c r="AD336" s="169">
        <f t="shared" ref="AD336:AF363" si="208">H336*S336</f>
        <v>640</v>
      </c>
      <c r="AE336" s="169">
        <f t="shared" si="208"/>
        <v>640</v>
      </c>
      <c r="AF336" s="170">
        <f t="shared" si="208"/>
        <v>640</v>
      </c>
    </row>
    <row r="337" spans="1:32" x14ac:dyDescent="0.3">
      <c r="A337" s="161">
        <v>1454</v>
      </c>
      <c r="B337" s="162" t="s">
        <v>110</v>
      </c>
      <c r="C337" s="205">
        <v>1410</v>
      </c>
      <c r="D337" s="176">
        <v>1410</v>
      </c>
      <c r="E337" s="179">
        <v>80</v>
      </c>
      <c r="F337" s="164">
        <v>80</v>
      </c>
      <c r="G337" s="164">
        <v>80</v>
      </c>
      <c r="H337" s="164">
        <v>80</v>
      </c>
      <c r="I337" s="164">
        <v>80</v>
      </c>
      <c r="J337" s="164">
        <v>80</v>
      </c>
      <c r="K337" s="156"/>
      <c r="L337" s="165">
        <v>11</v>
      </c>
      <c r="M337" s="165">
        <v>331</v>
      </c>
      <c r="N337" s="165">
        <v>347</v>
      </c>
      <c r="O337" s="165">
        <f t="shared" si="202"/>
        <v>689</v>
      </c>
      <c r="P337" s="166">
        <v>162</v>
      </c>
      <c r="Q337" s="166">
        <v>515</v>
      </c>
      <c r="R337" s="167">
        <f t="shared" si="203"/>
        <v>677</v>
      </c>
      <c r="S337" s="167">
        <v>665</v>
      </c>
      <c r="T337" s="167">
        <v>653</v>
      </c>
      <c r="U337" s="167">
        <v>641</v>
      </c>
      <c r="V337" s="156"/>
      <c r="W337" s="168">
        <f t="shared" si="204"/>
        <v>15510</v>
      </c>
      <c r="X337" s="168">
        <f t="shared" si="204"/>
        <v>466710</v>
      </c>
      <c r="Y337" s="168">
        <f t="shared" si="204"/>
        <v>27760</v>
      </c>
      <c r="Z337" s="168">
        <f t="shared" si="205"/>
        <v>509980</v>
      </c>
      <c r="AA337" s="168">
        <f t="shared" si="206"/>
        <v>12960</v>
      </c>
      <c r="AB337" s="168">
        <f t="shared" si="206"/>
        <v>41200</v>
      </c>
      <c r="AC337" s="168">
        <f t="shared" si="207"/>
        <v>54160</v>
      </c>
      <c r="AD337" s="169">
        <f t="shared" si="208"/>
        <v>53200</v>
      </c>
      <c r="AE337" s="169">
        <f t="shared" si="208"/>
        <v>52240</v>
      </c>
      <c r="AF337" s="170">
        <f t="shared" si="208"/>
        <v>51280</v>
      </c>
    </row>
    <row r="338" spans="1:32" x14ac:dyDescent="0.3">
      <c r="A338" s="161">
        <v>1455</v>
      </c>
      <c r="B338" s="162" t="s">
        <v>111</v>
      </c>
      <c r="C338" s="176">
        <v>200</v>
      </c>
      <c r="D338" s="176">
        <v>200</v>
      </c>
      <c r="E338" s="176">
        <v>80</v>
      </c>
      <c r="F338" s="176">
        <v>80</v>
      </c>
      <c r="G338" s="176">
        <v>80</v>
      </c>
      <c r="H338" s="176">
        <v>80</v>
      </c>
      <c r="I338" s="176">
        <v>80</v>
      </c>
      <c r="J338" s="176">
        <v>80</v>
      </c>
      <c r="K338" s="156"/>
      <c r="L338" s="165">
        <v>22</v>
      </c>
      <c r="M338" s="165">
        <v>656</v>
      </c>
      <c r="N338" s="165">
        <v>689</v>
      </c>
      <c r="O338" s="165">
        <f t="shared" si="202"/>
        <v>1367</v>
      </c>
      <c r="P338" s="166">
        <v>328</v>
      </c>
      <c r="Q338" s="166">
        <v>1039</v>
      </c>
      <c r="R338" s="167">
        <f t="shared" si="203"/>
        <v>1367</v>
      </c>
      <c r="S338" s="167">
        <v>1367</v>
      </c>
      <c r="T338" s="167">
        <v>11367</v>
      </c>
      <c r="U338" s="167">
        <v>21367</v>
      </c>
      <c r="V338" s="156"/>
      <c r="W338" s="168">
        <f t="shared" si="204"/>
        <v>4400</v>
      </c>
      <c r="X338" s="168">
        <f t="shared" si="204"/>
        <v>131200</v>
      </c>
      <c r="Y338" s="168">
        <f t="shared" si="204"/>
        <v>55120</v>
      </c>
      <c r="Z338" s="168">
        <f t="shared" si="205"/>
        <v>190720</v>
      </c>
      <c r="AA338" s="168">
        <f t="shared" si="206"/>
        <v>26240</v>
      </c>
      <c r="AB338" s="168">
        <f t="shared" si="206"/>
        <v>83120</v>
      </c>
      <c r="AC338" s="168">
        <f t="shared" si="207"/>
        <v>109360</v>
      </c>
      <c r="AD338" s="169">
        <f t="shared" si="208"/>
        <v>109360</v>
      </c>
      <c r="AE338" s="169">
        <f t="shared" si="208"/>
        <v>909360</v>
      </c>
      <c r="AF338" s="170">
        <f t="shared" si="208"/>
        <v>1709360</v>
      </c>
    </row>
    <row r="339" spans="1:32" x14ac:dyDescent="0.3">
      <c r="A339" s="161">
        <v>1456</v>
      </c>
      <c r="B339" s="162" t="s">
        <v>112</v>
      </c>
      <c r="C339" s="176">
        <v>400</v>
      </c>
      <c r="D339" s="176">
        <v>400</v>
      </c>
      <c r="E339" s="179">
        <v>80</v>
      </c>
      <c r="F339" s="176">
        <v>80</v>
      </c>
      <c r="G339" s="176">
        <v>80</v>
      </c>
      <c r="H339" s="176">
        <v>80</v>
      </c>
      <c r="I339" s="176">
        <v>80</v>
      </c>
      <c r="J339" s="176">
        <v>80</v>
      </c>
      <c r="K339" s="156"/>
      <c r="L339" s="165">
        <v>0</v>
      </c>
      <c r="M339" s="165">
        <v>5</v>
      </c>
      <c r="N339" s="165">
        <v>5</v>
      </c>
      <c r="O339" s="165">
        <f t="shared" si="202"/>
        <v>10</v>
      </c>
      <c r="P339" s="166">
        <v>2</v>
      </c>
      <c r="Q339" s="166">
        <v>8</v>
      </c>
      <c r="R339" s="167">
        <f t="shared" si="203"/>
        <v>10</v>
      </c>
      <c r="S339" s="167">
        <v>10</v>
      </c>
      <c r="T339" s="167">
        <v>10</v>
      </c>
      <c r="U339" s="167">
        <v>10</v>
      </c>
      <c r="V339" s="156"/>
      <c r="W339" s="168">
        <f t="shared" si="204"/>
        <v>0</v>
      </c>
      <c r="X339" s="168">
        <f t="shared" si="204"/>
        <v>2000</v>
      </c>
      <c r="Y339" s="168">
        <f t="shared" si="204"/>
        <v>400</v>
      </c>
      <c r="Z339" s="168">
        <f t="shared" si="205"/>
        <v>2400</v>
      </c>
      <c r="AA339" s="168">
        <f t="shared" si="206"/>
        <v>160</v>
      </c>
      <c r="AB339" s="168">
        <f t="shared" si="206"/>
        <v>640</v>
      </c>
      <c r="AC339" s="168">
        <f t="shared" si="207"/>
        <v>800</v>
      </c>
      <c r="AD339" s="169">
        <f t="shared" si="208"/>
        <v>800</v>
      </c>
      <c r="AE339" s="169">
        <f t="shared" si="208"/>
        <v>800</v>
      </c>
      <c r="AF339" s="170">
        <f t="shared" si="208"/>
        <v>800</v>
      </c>
    </row>
    <row r="340" spans="1:32" x14ac:dyDescent="0.3">
      <c r="A340" s="161">
        <v>1457</v>
      </c>
      <c r="B340" s="162" t="s">
        <v>113</v>
      </c>
      <c r="C340" s="176">
        <v>1120</v>
      </c>
      <c r="D340" s="176">
        <v>1120</v>
      </c>
      <c r="E340" s="176">
        <v>80</v>
      </c>
      <c r="F340" s="176">
        <v>80</v>
      </c>
      <c r="G340" s="176">
        <v>80</v>
      </c>
      <c r="H340" s="176">
        <v>80</v>
      </c>
      <c r="I340" s="176">
        <v>80</v>
      </c>
      <c r="J340" s="176">
        <v>80</v>
      </c>
      <c r="K340" s="156"/>
      <c r="L340" s="165">
        <v>1</v>
      </c>
      <c r="M340" s="165">
        <v>29</v>
      </c>
      <c r="N340" s="165">
        <v>30</v>
      </c>
      <c r="O340" s="165">
        <f t="shared" si="202"/>
        <v>60</v>
      </c>
      <c r="P340" s="166">
        <v>14</v>
      </c>
      <c r="Q340" s="166">
        <v>46</v>
      </c>
      <c r="R340" s="167">
        <f t="shared" si="203"/>
        <v>60</v>
      </c>
      <c r="S340" s="167">
        <v>60</v>
      </c>
      <c r="T340" s="167">
        <v>60</v>
      </c>
      <c r="U340" s="167">
        <v>60</v>
      </c>
      <c r="V340" s="156"/>
      <c r="W340" s="168">
        <f t="shared" si="204"/>
        <v>1120</v>
      </c>
      <c r="X340" s="168">
        <f t="shared" si="204"/>
        <v>32480</v>
      </c>
      <c r="Y340" s="168">
        <f t="shared" si="204"/>
        <v>2400</v>
      </c>
      <c r="Z340" s="168">
        <f t="shared" si="205"/>
        <v>36000</v>
      </c>
      <c r="AA340" s="168">
        <f t="shared" si="206"/>
        <v>1120</v>
      </c>
      <c r="AB340" s="168">
        <f t="shared" si="206"/>
        <v>3680</v>
      </c>
      <c r="AC340" s="168">
        <f t="shared" si="207"/>
        <v>4800</v>
      </c>
      <c r="AD340" s="169">
        <f t="shared" si="208"/>
        <v>4800</v>
      </c>
      <c r="AE340" s="169">
        <f t="shared" si="208"/>
        <v>4800</v>
      </c>
      <c r="AF340" s="170">
        <f t="shared" si="208"/>
        <v>4800</v>
      </c>
    </row>
    <row r="341" spans="1:32" x14ac:dyDescent="0.3">
      <c r="A341" s="171">
        <v>1458</v>
      </c>
      <c r="B341" s="172" t="s">
        <v>114</v>
      </c>
      <c r="C341" s="176">
        <v>420</v>
      </c>
      <c r="D341" s="176">
        <v>420</v>
      </c>
      <c r="E341" s="176">
        <v>80</v>
      </c>
      <c r="F341" s="176">
        <v>80</v>
      </c>
      <c r="G341" s="176">
        <v>80</v>
      </c>
      <c r="H341" s="176">
        <v>80</v>
      </c>
      <c r="I341" s="176">
        <v>80</v>
      </c>
      <c r="J341" s="176">
        <v>80</v>
      </c>
      <c r="K341" s="156"/>
      <c r="L341" s="165">
        <v>0</v>
      </c>
      <c r="M341" s="165">
        <v>0</v>
      </c>
      <c r="N341" s="165">
        <v>1</v>
      </c>
      <c r="O341" s="165">
        <f t="shared" si="202"/>
        <v>1</v>
      </c>
      <c r="P341" s="166">
        <v>0</v>
      </c>
      <c r="Q341" s="166">
        <v>1</v>
      </c>
      <c r="R341" s="167">
        <f t="shared" si="203"/>
        <v>1</v>
      </c>
      <c r="S341" s="167">
        <v>1</v>
      </c>
      <c r="T341" s="167">
        <v>1</v>
      </c>
      <c r="U341" s="167">
        <v>1</v>
      </c>
      <c r="V341" s="156"/>
      <c r="W341" s="168">
        <f t="shared" si="204"/>
        <v>0</v>
      </c>
      <c r="X341" s="168">
        <f t="shared" si="204"/>
        <v>0</v>
      </c>
      <c r="Y341" s="168">
        <f t="shared" si="204"/>
        <v>80</v>
      </c>
      <c r="Z341" s="168">
        <f t="shared" si="205"/>
        <v>80</v>
      </c>
      <c r="AA341" s="168">
        <f t="shared" si="206"/>
        <v>0</v>
      </c>
      <c r="AB341" s="168">
        <f t="shared" si="206"/>
        <v>80</v>
      </c>
      <c r="AC341" s="168">
        <f t="shared" si="207"/>
        <v>80</v>
      </c>
      <c r="AD341" s="169">
        <f t="shared" si="208"/>
        <v>80</v>
      </c>
      <c r="AE341" s="169">
        <f t="shared" si="208"/>
        <v>80</v>
      </c>
      <c r="AF341" s="170">
        <f t="shared" si="208"/>
        <v>80</v>
      </c>
    </row>
    <row r="342" spans="1:32" x14ac:dyDescent="0.3">
      <c r="A342" s="171">
        <v>1459</v>
      </c>
      <c r="B342" s="172" t="s">
        <v>115</v>
      </c>
      <c r="C342" s="176">
        <v>220</v>
      </c>
      <c r="D342" s="176">
        <v>220</v>
      </c>
      <c r="E342" s="176">
        <v>80</v>
      </c>
      <c r="F342" s="176">
        <v>80</v>
      </c>
      <c r="G342" s="176">
        <v>80</v>
      </c>
      <c r="H342" s="176">
        <v>80</v>
      </c>
      <c r="I342" s="176">
        <v>80</v>
      </c>
      <c r="J342" s="176">
        <v>80</v>
      </c>
      <c r="K342" s="156"/>
      <c r="L342" s="165">
        <v>0</v>
      </c>
      <c r="M342" s="165">
        <v>0</v>
      </c>
      <c r="N342" s="165">
        <v>1</v>
      </c>
      <c r="O342" s="165">
        <f t="shared" si="202"/>
        <v>1</v>
      </c>
      <c r="P342" s="166">
        <v>0</v>
      </c>
      <c r="Q342" s="166">
        <v>1</v>
      </c>
      <c r="R342" s="167">
        <f t="shared" si="203"/>
        <v>1</v>
      </c>
      <c r="S342" s="167">
        <v>1</v>
      </c>
      <c r="T342" s="167">
        <v>1</v>
      </c>
      <c r="U342" s="167">
        <v>1</v>
      </c>
      <c r="V342" s="156"/>
      <c r="W342" s="168">
        <f t="shared" si="204"/>
        <v>0</v>
      </c>
      <c r="X342" s="168">
        <f t="shared" si="204"/>
        <v>0</v>
      </c>
      <c r="Y342" s="168">
        <f t="shared" si="204"/>
        <v>80</v>
      </c>
      <c r="Z342" s="168">
        <f t="shared" si="205"/>
        <v>80</v>
      </c>
      <c r="AA342" s="168">
        <f t="shared" si="206"/>
        <v>0</v>
      </c>
      <c r="AB342" s="168">
        <f t="shared" si="206"/>
        <v>80</v>
      </c>
      <c r="AC342" s="168">
        <f t="shared" si="207"/>
        <v>80</v>
      </c>
      <c r="AD342" s="169">
        <f t="shared" si="208"/>
        <v>80</v>
      </c>
      <c r="AE342" s="169">
        <f t="shared" si="208"/>
        <v>80</v>
      </c>
      <c r="AF342" s="170">
        <f t="shared" si="208"/>
        <v>80</v>
      </c>
    </row>
    <row r="343" spans="1:32" x14ac:dyDescent="0.3">
      <c r="A343" s="161">
        <v>1462</v>
      </c>
      <c r="B343" s="162" t="s">
        <v>116</v>
      </c>
      <c r="C343" s="176">
        <v>400</v>
      </c>
      <c r="D343" s="176">
        <v>400</v>
      </c>
      <c r="E343" s="179">
        <v>80</v>
      </c>
      <c r="F343" s="164">
        <v>80</v>
      </c>
      <c r="G343" s="164">
        <v>80</v>
      </c>
      <c r="H343" s="164">
        <v>80</v>
      </c>
      <c r="I343" s="164">
        <v>80</v>
      </c>
      <c r="J343" s="164">
        <v>80</v>
      </c>
      <c r="K343" s="156"/>
      <c r="L343" s="165">
        <v>37</v>
      </c>
      <c r="M343" s="165">
        <v>1112</v>
      </c>
      <c r="N343" s="165">
        <v>1168</v>
      </c>
      <c r="O343" s="165">
        <f t="shared" si="202"/>
        <v>2317</v>
      </c>
      <c r="P343" s="166">
        <v>584</v>
      </c>
      <c r="Q343" s="166">
        <v>1849</v>
      </c>
      <c r="R343" s="167">
        <f t="shared" si="203"/>
        <v>2433</v>
      </c>
      <c r="S343" s="167">
        <v>2554</v>
      </c>
      <c r="T343" s="167">
        <v>2682</v>
      </c>
      <c r="U343" s="167">
        <v>2816</v>
      </c>
      <c r="V343" s="156"/>
      <c r="W343" s="168">
        <f t="shared" si="204"/>
        <v>14800</v>
      </c>
      <c r="X343" s="168">
        <f t="shared" si="204"/>
        <v>444800</v>
      </c>
      <c r="Y343" s="168">
        <f t="shared" si="204"/>
        <v>93440</v>
      </c>
      <c r="Z343" s="168">
        <f t="shared" si="205"/>
        <v>553040</v>
      </c>
      <c r="AA343" s="168">
        <f t="shared" si="206"/>
        <v>46720</v>
      </c>
      <c r="AB343" s="168">
        <f t="shared" si="206"/>
        <v>147920</v>
      </c>
      <c r="AC343" s="168">
        <f t="shared" si="207"/>
        <v>194640</v>
      </c>
      <c r="AD343" s="169">
        <f t="shared" si="208"/>
        <v>204320</v>
      </c>
      <c r="AE343" s="169">
        <f t="shared" si="208"/>
        <v>214560</v>
      </c>
      <c r="AF343" s="170">
        <f t="shared" si="208"/>
        <v>225280</v>
      </c>
    </row>
    <row r="344" spans="1:32" x14ac:dyDescent="0.3">
      <c r="A344" s="161">
        <v>1463</v>
      </c>
      <c r="B344" s="162" t="s">
        <v>117</v>
      </c>
      <c r="C344" s="176">
        <v>200</v>
      </c>
      <c r="D344" s="176">
        <v>200</v>
      </c>
      <c r="E344" s="179">
        <v>80</v>
      </c>
      <c r="F344" s="164">
        <v>80</v>
      </c>
      <c r="G344" s="164">
        <v>80</v>
      </c>
      <c r="H344" s="164">
        <v>80</v>
      </c>
      <c r="I344" s="164">
        <v>80</v>
      </c>
      <c r="J344" s="164">
        <v>80</v>
      </c>
      <c r="K344" s="156"/>
      <c r="L344" s="165">
        <v>95</v>
      </c>
      <c r="M344" s="165">
        <v>2838</v>
      </c>
      <c r="N344" s="165">
        <v>2980</v>
      </c>
      <c r="O344" s="165">
        <f t="shared" si="202"/>
        <v>5913</v>
      </c>
      <c r="P344" s="166">
        <v>1656</v>
      </c>
      <c r="Q344" s="166">
        <v>5244</v>
      </c>
      <c r="R344" s="167">
        <f t="shared" si="203"/>
        <v>6900</v>
      </c>
      <c r="S344" s="167">
        <v>8053</v>
      </c>
      <c r="T344" s="167">
        <v>9398</v>
      </c>
      <c r="U344" s="167">
        <v>10968</v>
      </c>
      <c r="V344" s="156"/>
      <c r="W344" s="168">
        <f t="shared" si="204"/>
        <v>19000</v>
      </c>
      <c r="X344" s="168">
        <f t="shared" si="204"/>
        <v>567600</v>
      </c>
      <c r="Y344" s="168">
        <f t="shared" si="204"/>
        <v>238400</v>
      </c>
      <c r="Z344" s="168">
        <f t="shared" si="205"/>
        <v>825000</v>
      </c>
      <c r="AA344" s="168">
        <f t="shared" si="206"/>
        <v>132480</v>
      </c>
      <c r="AB344" s="168">
        <f t="shared" si="206"/>
        <v>419520</v>
      </c>
      <c r="AC344" s="168">
        <f t="shared" si="207"/>
        <v>552000</v>
      </c>
      <c r="AD344" s="169">
        <f t="shared" si="208"/>
        <v>644240</v>
      </c>
      <c r="AE344" s="169">
        <f t="shared" si="208"/>
        <v>751840</v>
      </c>
      <c r="AF344" s="170">
        <f t="shared" si="208"/>
        <v>877440</v>
      </c>
    </row>
    <row r="345" spans="1:32" x14ac:dyDescent="0.3">
      <c r="A345" s="161">
        <v>1464</v>
      </c>
      <c r="B345" s="162" t="s">
        <v>118</v>
      </c>
      <c r="C345" s="176">
        <v>130</v>
      </c>
      <c r="D345" s="176">
        <v>130</v>
      </c>
      <c r="E345" s="179">
        <v>80</v>
      </c>
      <c r="F345" s="164">
        <v>80</v>
      </c>
      <c r="G345" s="164">
        <v>80</v>
      </c>
      <c r="H345" s="164">
        <v>80</v>
      </c>
      <c r="I345" s="164">
        <v>80</v>
      </c>
      <c r="J345" s="164">
        <v>80</v>
      </c>
      <c r="K345" s="156"/>
      <c r="L345" s="165">
        <v>186</v>
      </c>
      <c r="M345" s="165">
        <v>5577</v>
      </c>
      <c r="N345" s="165">
        <v>5855</v>
      </c>
      <c r="O345" s="165">
        <f t="shared" si="202"/>
        <v>11618</v>
      </c>
      <c r="P345" s="166">
        <v>2388</v>
      </c>
      <c r="Q345" s="166">
        <v>7561</v>
      </c>
      <c r="R345" s="167">
        <f t="shared" si="203"/>
        <v>9949</v>
      </c>
      <c r="S345" s="167">
        <v>6098</v>
      </c>
      <c r="T345" s="167">
        <v>5222</v>
      </c>
      <c r="U345" s="167">
        <v>4472</v>
      </c>
      <c r="V345" s="156"/>
      <c r="W345" s="168">
        <f t="shared" si="204"/>
        <v>24180</v>
      </c>
      <c r="X345" s="168">
        <f t="shared" si="204"/>
        <v>725010</v>
      </c>
      <c r="Y345" s="168">
        <f t="shared" si="204"/>
        <v>468400</v>
      </c>
      <c r="Z345" s="168">
        <f t="shared" si="205"/>
        <v>1217590</v>
      </c>
      <c r="AA345" s="168">
        <f t="shared" si="206"/>
        <v>191040</v>
      </c>
      <c r="AB345" s="168">
        <f t="shared" si="206"/>
        <v>604880</v>
      </c>
      <c r="AC345" s="168">
        <f t="shared" si="207"/>
        <v>795920</v>
      </c>
      <c r="AD345" s="169">
        <f t="shared" si="208"/>
        <v>487840</v>
      </c>
      <c r="AE345" s="169">
        <f t="shared" si="208"/>
        <v>417760</v>
      </c>
      <c r="AF345" s="170">
        <f t="shared" si="208"/>
        <v>357760</v>
      </c>
    </row>
    <row r="346" spans="1:32" x14ac:dyDescent="0.3">
      <c r="A346" s="171">
        <v>1802</v>
      </c>
      <c r="B346" s="162" t="s">
        <v>119</v>
      </c>
      <c r="C346" s="176">
        <v>900</v>
      </c>
      <c r="D346" s="176">
        <v>900</v>
      </c>
      <c r="E346" s="179">
        <v>80</v>
      </c>
      <c r="F346" s="164">
        <v>80</v>
      </c>
      <c r="G346" s="164">
        <v>80</v>
      </c>
      <c r="H346" s="164">
        <v>80</v>
      </c>
      <c r="I346" s="164">
        <v>80</v>
      </c>
      <c r="J346" s="164">
        <v>80</v>
      </c>
      <c r="K346" s="156"/>
      <c r="L346" s="165">
        <v>3</v>
      </c>
      <c r="M346" s="165">
        <v>83</v>
      </c>
      <c r="N346" s="165">
        <v>87</v>
      </c>
      <c r="O346" s="165">
        <f t="shared" si="202"/>
        <v>173</v>
      </c>
      <c r="P346" s="166">
        <v>39</v>
      </c>
      <c r="Q346" s="166">
        <v>125</v>
      </c>
      <c r="R346" s="167">
        <f t="shared" si="203"/>
        <v>164</v>
      </c>
      <c r="S346" s="167">
        <v>155</v>
      </c>
      <c r="T346" s="167">
        <v>158</v>
      </c>
      <c r="U346" s="167">
        <v>161</v>
      </c>
      <c r="V346" s="156"/>
      <c r="W346" s="168">
        <f t="shared" si="204"/>
        <v>2700</v>
      </c>
      <c r="X346" s="168">
        <f t="shared" si="204"/>
        <v>74700</v>
      </c>
      <c r="Y346" s="168">
        <f t="shared" si="204"/>
        <v>6960</v>
      </c>
      <c r="Z346" s="168">
        <f t="shared" si="205"/>
        <v>84360</v>
      </c>
      <c r="AA346" s="168">
        <f t="shared" si="206"/>
        <v>3120</v>
      </c>
      <c r="AB346" s="168">
        <f t="shared" si="206"/>
        <v>10000</v>
      </c>
      <c r="AC346" s="168">
        <f t="shared" si="207"/>
        <v>13120</v>
      </c>
      <c r="AD346" s="169">
        <f t="shared" si="208"/>
        <v>12400</v>
      </c>
      <c r="AE346" s="169">
        <f t="shared" si="208"/>
        <v>12640</v>
      </c>
      <c r="AF346" s="170">
        <f t="shared" si="208"/>
        <v>12880</v>
      </c>
    </row>
    <row r="347" spans="1:32" x14ac:dyDescent="0.3">
      <c r="A347" s="161">
        <v>1804</v>
      </c>
      <c r="B347" s="162" t="s">
        <v>120</v>
      </c>
      <c r="C347" s="176">
        <v>920</v>
      </c>
      <c r="D347" s="176">
        <v>920</v>
      </c>
      <c r="E347" s="179">
        <v>240</v>
      </c>
      <c r="F347" s="179">
        <v>240</v>
      </c>
      <c r="G347" s="179">
        <v>240</v>
      </c>
      <c r="H347" s="179">
        <v>240</v>
      </c>
      <c r="I347" s="179">
        <v>240</v>
      </c>
      <c r="J347" s="179">
        <v>240</v>
      </c>
      <c r="K347" s="156"/>
      <c r="L347" s="165">
        <v>0</v>
      </c>
      <c r="M347" s="165">
        <v>1</v>
      </c>
      <c r="N347" s="165">
        <v>2</v>
      </c>
      <c r="O347" s="165">
        <f t="shared" si="202"/>
        <v>3</v>
      </c>
      <c r="P347" s="166">
        <v>1</v>
      </c>
      <c r="Q347" s="166">
        <v>2</v>
      </c>
      <c r="R347" s="167">
        <f t="shared" si="203"/>
        <v>3</v>
      </c>
      <c r="S347" s="167">
        <v>3</v>
      </c>
      <c r="T347" s="167">
        <v>3</v>
      </c>
      <c r="U347" s="167">
        <v>3</v>
      </c>
      <c r="V347" s="156"/>
      <c r="W347" s="168">
        <f t="shared" si="204"/>
        <v>0</v>
      </c>
      <c r="X347" s="168">
        <f t="shared" si="204"/>
        <v>920</v>
      </c>
      <c r="Y347" s="168">
        <f t="shared" si="204"/>
        <v>480</v>
      </c>
      <c r="Z347" s="168">
        <f t="shared" si="205"/>
        <v>1400</v>
      </c>
      <c r="AA347" s="168">
        <f t="shared" si="206"/>
        <v>240</v>
      </c>
      <c r="AB347" s="168">
        <f t="shared" si="206"/>
        <v>480</v>
      </c>
      <c r="AC347" s="168">
        <f t="shared" si="207"/>
        <v>720</v>
      </c>
      <c r="AD347" s="169">
        <f t="shared" si="208"/>
        <v>720</v>
      </c>
      <c r="AE347" s="169">
        <f t="shared" si="208"/>
        <v>720</v>
      </c>
      <c r="AF347" s="170">
        <f t="shared" si="208"/>
        <v>720</v>
      </c>
    </row>
    <row r="348" spans="1:32" x14ac:dyDescent="0.3">
      <c r="A348" s="161">
        <v>1805</v>
      </c>
      <c r="B348" s="162" t="s">
        <v>121</v>
      </c>
      <c r="C348" s="176">
        <v>1840</v>
      </c>
      <c r="D348" s="176">
        <v>1840</v>
      </c>
      <c r="E348" s="179">
        <v>240</v>
      </c>
      <c r="F348" s="179">
        <v>240</v>
      </c>
      <c r="G348" s="179">
        <v>240</v>
      </c>
      <c r="H348" s="179">
        <v>240</v>
      </c>
      <c r="I348" s="179">
        <v>240</v>
      </c>
      <c r="J348" s="179">
        <v>240</v>
      </c>
      <c r="K348" s="156"/>
      <c r="L348" s="165">
        <v>0</v>
      </c>
      <c r="M348" s="165">
        <v>0</v>
      </c>
      <c r="N348" s="165">
        <v>1</v>
      </c>
      <c r="O348" s="165">
        <f t="shared" si="202"/>
        <v>1</v>
      </c>
      <c r="P348" s="166">
        <v>0</v>
      </c>
      <c r="Q348" s="166">
        <v>1</v>
      </c>
      <c r="R348" s="167">
        <f t="shared" si="203"/>
        <v>1</v>
      </c>
      <c r="S348" s="167">
        <v>0</v>
      </c>
      <c r="T348" s="167">
        <v>0</v>
      </c>
      <c r="U348" s="167">
        <v>0</v>
      </c>
      <c r="V348" s="156"/>
      <c r="W348" s="168">
        <f t="shared" si="204"/>
        <v>0</v>
      </c>
      <c r="X348" s="168">
        <f t="shared" si="204"/>
        <v>0</v>
      </c>
      <c r="Y348" s="168">
        <f t="shared" si="204"/>
        <v>240</v>
      </c>
      <c r="Z348" s="168">
        <f t="shared" si="205"/>
        <v>240</v>
      </c>
      <c r="AA348" s="168">
        <f t="shared" si="206"/>
        <v>0</v>
      </c>
      <c r="AB348" s="168">
        <f t="shared" si="206"/>
        <v>240</v>
      </c>
      <c r="AC348" s="168">
        <f t="shared" si="207"/>
        <v>240</v>
      </c>
      <c r="AD348" s="169">
        <f t="shared" si="208"/>
        <v>0</v>
      </c>
      <c r="AE348" s="169">
        <f t="shared" si="208"/>
        <v>0</v>
      </c>
      <c r="AF348" s="170">
        <f t="shared" si="208"/>
        <v>0</v>
      </c>
    </row>
    <row r="349" spans="1:32" x14ac:dyDescent="0.3">
      <c r="A349" s="161">
        <v>1806</v>
      </c>
      <c r="B349" s="162" t="s">
        <v>122</v>
      </c>
      <c r="C349" s="176">
        <v>180</v>
      </c>
      <c r="D349" s="176">
        <v>180</v>
      </c>
      <c r="E349" s="179">
        <v>180</v>
      </c>
      <c r="F349" s="164">
        <v>180</v>
      </c>
      <c r="G349" s="164">
        <v>180</v>
      </c>
      <c r="H349" s="164">
        <v>180</v>
      </c>
      <c r="I349" s="164">
        <v>180</v>
      </c>
      <c r="J349" s="164">
        <v>180</v>
      </c>
      <c r="K349" s="156"/>
      <c r="L349" s="165">
        <v>1451</v>
      </c>
      <c r="M349" s="165">
        <v>43541</v>
      </c>
      <c r="N349" s="165">
        <v>45718</v>
      </c>
      <c r="O349" s="165">
        <f t="shared" si="202"/>
        <v>90710</v>
      </c>
      <c r="P349" s="166">
        <v>22600</v>
      </c>
      <c r="Q349" s="166">
        <v>71565</v>
      </c>
      <c r="R349" s="167">
        <f t="shared" si="203"/>
        <v>94165</v>
      </c>
      <c r="S349" s="167">
        <v>97751</v>
      </c>
      <c r="T349" s="167">
        <v>101474</v>
      </c>
      <c r="U349" s="167">
        <v>105339</v>
      </c>
      <c r="V349" s="156"/>
      <c r="W349" s="168">
        <f t="shared" si="204"/>
        <v>261180</v>
      </c>
      <c r="X349" s="168">
        <f t="shared" si="204"/>
        <v>7837380</v>
      </c>
      <c r="Y349" s="168">
        <f t="shared" si="204"/>
        <v>8229240</v>
      </c>
      <c r="Z349" s="168">
        <f t="shared" si="205"/>
        <v>16327800</v>
      </c>
      <c r="AA349" s="168">
        <f t="shared" si="206"/>
        <v>4068000</v>
      </c>
      <c r="AB349" s="168">
        <f t="shared" si="206"/>
        <v>12881700</v>
      </c>
      <c r="AC349" s="168">
        <f t="shared" si="207"/>
        <v>16949700</v>
      </c>
      <c r="AD349" s="169">
        <f t="shared" si="208"/>
        <v>17595180</v>
      </c>
      <c r="AE349" s="169">
        <f t="shared" si="208"/>
        <v>18265320</v>
      </c>
      <c r="AF349" s="170">
        <f t="shared" si="208"/>
        <v>18961020</v>
      </c>
    </row>
    <row r="350" spans="1:32" x14ac:dyDescent="0.3">
      <c r="A350" s="171">
        <v>1807</v>
      </c>
      <c r="B350" s="172" t="s">
        <v>123</v>
      </c>
      <c r="C350" s="176">
        <v>50</v>
      </c>
      <c r="D350" s="176">
        <v>50</v>
      </c>
      <c r="E350" s="176">
        <v>40</v>
      </c>
      <c r="F350" s="176">
        <v>40</v>
      </c>
      <c r="G350" s="176">
        <v>40</v>
      </c>
      <c r="H350" s="176">
        <v>40</v>
      </c>
      <c r="I350" s="176">
        <v>40</v>
      </c>
      <c r="J350" s="176">
        <v>40</v>
      </c>
      <c r="K350" s="156"/>
      <c r="L350" s="165">
        <v>41</v>
      </c>
      <c r="M350" s="165">
        <v>1238</v>
      </c>
      <c r="N350" s="165">
        <v>1300</v>
      </c>
      <c r="O350" s="165">
        <f t="shared" si="202"/>
        <v>2579</v>
      </c>
      <c r="P350" s="166">
        <v>675</v>
      </c>
      <c r="Q350" s="166">
        <v>2136</v>
      </c>
      <c r="R350" s="167">
        <f t="shared" si="203"/>
        <v>2811</v>
      </c>
      <c r="S350" s="167">
        <v>3064</v>
      </c>
      <c r="T350" s="167">
        <v>3339</v>
      </c>
      <c r="U350" s="167">
        <v>3639</v>
      </c>
      <c r="V350" s="156"/>
      <c r="W350" s="168">
        <f t="shared" si="204"/>
        <v>2050</v>
      </c>
      <c r="X350" s="168">
        <f t="shared" si="204"/>
        <v>61900</v>
      </c>
      <c r="Y350" s="168">
        <f t="shared" si="204"/>
        <v>52000</v>
      </c>
      <c r="Z350" s="168">
        <f t="shared" si="205"/>
        <v>115950</v>
      </c>
      <c r="AA350" s="168">
        <f t="shared" si="206"/>
        <v>27000</v>
      </c>
      <c r="AB350" s="168">
        <f t="shared" si="206"/>
        <v>85440</v>
      </c>
      <c r="AC350" s="168">
        <f t="shared" si="207"/>
        <v>112440</v>
      </c>
      <c r="AD350" s="169">
        <f t="shared" si="208"/>
        <v>122560</v>
      </c>
      <c r="AE350" s="169">
        <f t="shared" si="208"/>
        <v>133560</v>
      </c>
      <c r="AF350" s="170">
        <f t="shared" si="208"/>
        <v>145560</v>
      </c>
    </row>
    <row r="351" spans="1:32" x14ac:dyDescent="0.3">
      <c r="A351" s="161">
        <v>1811</v>
      </c>
      <c r="B351" s="162" t="s">
        <v>124</v>
      </c>
      <c r="C351" s="176">
        <v>100</v>
      </c>
      <c r="D351" s="176">
        <v>100</v>
      </c>
      <c r="E351" s="176">
        <v>100</v>
      </c>
      <c r="F351" s="176">
        <v>100</v>
      </c>
      <c r="G351" s="176">
        <v>100</v>
      </c>
      <c r="H351" s="176">
        <v>100</v>
      </c>
      <c r="I351" s="176">
        <v>100</v>
      </c>
      <c r="J351" s="176">
        <v>100</v>
      </c>
      <c r="K351" s="156"/>
      <c r="L351" s="165">
        <v>189</v>
      </c>
      <c r="M351" s="165">
        <v>5664</v>
      </c>
      <c r="N351" s="165">
        <v>5947</v>
      </c>
      <c r="O351" s="165">
        <f t="shared" si="202"/>
        <v>11800</v>
      </c>
      <c r="P351" s="166">
        <v>3115</v>
      </c>
      <c r="Q351" s="166">
        <v>9865</v>
      </c>
      <c r="R351" s="167">
        <f t="shared" si="203"/>
        <v>12980</v>
      </c>
      <c r="S351" s="167">
        <v>14279</v>
      </c>
      <c r="T351" s="167">
        <v>15708</v>
      </c>
      <c r="U351" s="167">
        <v>17280</v>
      </c>
      <c r="V351" s="156"/>
      <c r="W351" s="168">
        <f t="shared" si="204"/>
        <v>18900</v>
      </c>
      <c r="X351" s="168">
        <f t="shared" si="204"/>
        <v>566400</v>
      </c>
      <c r="Y351" s="168">
        <f t="shared" si="204"/>
        <v>594700</v>
      </c>
      <c r="Z351" s="168">
        <f t="shared" si="205"/>
        <v>1180000</v>
      </c>
      <c r="AA351" s="168">
        <f t="shared" si="206"/>
        <v>311500</v>
      </c>
      <c r="AB351" s="168">
        <f t="shared" si="206"/>
        <v>986500</v>
      </c>
      <c r="AC351" s="168">
        <f t="shared" si="207"/>
        <v>1298000</v>
      </c>
      <c r="AD351" s="169">
        <f t="shared" si="208"/>
        <v>1427900</v>
      </c>
      <c r="AE351" s="169">
        <f t="shared" si="208"/>
        <v>1570800</v>
      </c>
      <c r="AF351" s="170">
        <f t="shared" si="208"/>
        <v>1728000</v>
      </c>
    </row>
    <row r="352" spans="1:32" x14ac:dyDescent="0.3">
      <c r="A352" s="171">
        <v>1812</v>
      </c>
      <c r="B352" s="162" t="s">
        <v>125</v>
      </c>
      <c r="C352" s="176">
        <v>17750</v>
      </c>
      <c r="D352" s="176">
        <v>17750</v>
      </c>
      <c r="E352" s="179">
        <v>17760</v>
      </c>
      <c r="F352" s="164">
        <v>17760</v>
      </c>
      <c r="G352" s="164">
        <v>17760</v>
      </c>
      <c r="H352" s="164">
        <v>17760</v>
      </c>
      <c r="I352" s="164">
        <v>17760</v>
      </c>
      <c r="J352" s="164">
        <v>17760</v>
      </c>
      <c r="K352" s="156"/>
      <c r="L352" s="165">
        <v>5</v>
      </c>
      <c r="M352" s="165">
        <v>223</v>
      </c>
      <c r="N352" s="165">
        <v>234</v>
      </c>
      <c r="O352" s="165">
        <f t="shared" si="202"/>
        <v>462</v>
      </c>
      <c r="P352" s="166">
        <v>112</v>
      </c>
      <c r="Q352" s="166">
        <v>353</v>
      </c>
      <c r="R352" s="167">
        <f t="shared" si="203"/>
        <v>465</v>
      </c>
      <c r="S352" s="167">
        <v>465</v>
      </c>
      <c r="T352" s="167">
        <v>465</v>
      </c>
      <c r="U352" s="167">
        <v>465</v>
      </c>
      <c r="V352" s="156"/>
      <c r="W352" s="168">
        <f t="shared" si="204"/>
        <v>88750</v>
      </c>
      <c r="X352" s="168">
        <f t="shared" si="204"/>
        <v>3958250</v>
      </c>
      <c r="Y352" s="168">
        <f t="shared" si="204"/>
        <v>4155840</v>
      </c>
      <c r="Z352" s="168">
        <f t="shared" si="205"/>
        <v>8202840</v>
      </c>
      <c r="AA352" s="168">
        <f>F352*P352</f>
        <v>1989120</v>
      </c>
      <c r="AB352" s="168">
        <f>G352*Q352</f>
        <v>6269280</v>
      </c>
      <c r="AC352" s="168">
        <f t="shared" si="207"/>
        <v>8258400</v>
      </c>
      <c r="AD352" s="169">
        <f t="shared" si="208"/>
        <v>8258400</v>
      </c>
      <c r="AE352" s="169">
        <f t="shared" si="208"/>
        <v>8258400</v>
      </c>
      <c r="AF352" s="170">
        <f t="shared" si="208"/>
        <v>8258400</v>
      </c>
    </row>
    <row r="353" spans="1:32" x14ac:dyDescent="0.3">
      <c r="A353" s="171">
        <v>1824</v>
      </c>
      <c r="B353" s="283" t="s">
        <v>183</v>
      </c>
      <c r="C353" s="252">
        <v>1930</v>
      </c>
      <c r="D353" s="252">
        <v>1930</v>
      </c>
      <c r="E353" s="175">
        <v>1940</v>
      </c>
      <c r="F353" s="163">
        <v>1940</v>
      </c>
      <c r="G353" s="163">
        <v>1940</v>
      </c>
      <c r="H353" s="163">
        <v>1940</v>
      </c>
      <c r="I353" s="163">
        <v>1940</v>
      </c>
      <c r="J353" s="163">
        <v>1940</v>
      </c>
      <c r="K353" s="156"/>
      <c r="L353" s="165">
        <v>11</v>
      </c>
      <c r="M353" s="165">
        <v>322</v>
      </c>
      <c r="N353" s="165">
        <v>338</v>
      </c>
      <c r="O353" s="165">
        <f t="shared" si="202"/>
        <v>671</v>
      </c>
      <c r="P353" s="166">
        <v>161</v>
      </c>
      <c r="Q353" s="166">
        <v>510</v>
      </c>
      <c r="R353" s="167">
        <f t="shared" si="203"/>
        <v>671</v>
      </c>
      <c r="S353" s="165">
        <v>671</v>
      </c>
      <c r="T353" s="165">
        <v>671</v>
      </c>
      <c r="U353" s="165">
        <v>671</v>
      </c>
      <c r="V353" s="156"/>
      <c r="W353" s="168">
        <f t="shared" si="204"/>
        <v>21230</v>
      </c>
      <c r="X353" s="168">
        <f>M353*D353</f>
        <v>621460</v>
      </c>
      <c r="Y353" s="168">
        <f>N353*E353</f>
        <v>655720</v>
      </c>
      <c r="Z353" s="168">
        <f t="shared" si="205"/>
        <v>1298410</v>
      </c>
      <c r="AA353" s="168">
        <f>F353*P353</f>
        <v>312340</v>
      </c>
      <c r="AB353" s="168">
        <f>G353*Q353</f>
        <v>989400</v>
      </c>
      <c r="AC353" s="168">
        <f>SUM(AA353:AB353)</f>
        <v>1301740</v>
      </c>
      <c r="AD353" s="169">
        <f>H353*S353</f>
        <v>1301740</v>
      </c>
      <c r="AE353" s="169">
        <f>I353*T353</f>
        <v>1301740</v>
      </c>
      <c r="AF353" s="170">
        <f>J353*U353</f>
        <v>1301740</v>
      </c>
    </row>
    <row r="354" spans="1:32" x14ac:dyDescent="0.3">
      <c r="A354" s="284">
        <v>1812</v>
      </c>
      <c r="B354" s="285" t="s">
        <v>206</v>
      </c>
      <c r="C354" s="286">
        <v>4320</v>
      </c>
      <c r="D354" s="286">
        <v>4320</v>
      </c>
      <c r="E354" s="287">
        <v>4320</v>
      </c>
      <c r="F354" s="287">
        <v>4320</v>
      </c>
      <c r="G354" s="287">
        <v>4320</v>
      </c>
      <c r="H354" s="287">
        <v>4320</v>
      </c>
      <c r="I354" s="287">
        <v>4320</v>
      </c>
      <c r="J354" s="287">
        <v>4320</v>
      </c>
      <c r="K354" s="156"/>
      <c r="L354" s="165">
        <v>1</v>
      </c>
      <c r="M354" s="165">
        <v>25</v>
      </c>
      <c r="N354" s="165">
        <v>27</v>
      </c>
      <c r="O354" s="165">
        <f t="shared" si="202"/>
        <v>53</v>
      </c>
      <c r="P354" s="166">
        <v>13</v>
      </c>
      <c r="Q354" s="166">
        <v>40</v>
      </c>
      <c r="R354" s="167">
        <f t="shared" si="203"/>
        <v>53</v>
      </c>
      <c r="S354" s="165">
        <v>53</v>
      </c>
      <c r="T354" s="165">
        <v>53</v>
      </c>
      <c r="U354" s="165">
        <v>53</v>
      </c>
      <c r="V354" s="156"/>
      <c r="W354" s="168">
        <f t="shared" si="204"/>
        <v>4320</v>
      </c>
      <c r="X354" s="168">
        <f t="shared" si="204"/>
        <v>108000</v>
      </c>
      <c r="Y354" s="168">
        <f t="shared" si="204"/>
        <v>116640</v>
      </c>
      <c r="Z354" s="168">
        <f t="shared" si="205"/>
        <v>228960</v>
      </c>
      <c r="AA354" s="168">
        <f t="shared" ref="AA354:AB363" si="209">F354*P354</f>
        <v>56160</v>
      </c>
      <c r="AB354" s="168">
        <f t="shared" si="209"/>
        <v>172800</v>
      </c>
      <c r="AC354" s="168">
        <f t="shared" ref="AC354:AC359" si="210">SUM(AA354:AB354)</f>
        <v>228960</v>
      </c>
      <c r="AD354" s="169">
        <f t="shared" ref="AD354:AF359" si="211">H354*S354</f>
        <v>228960</v>
      </c>
      <c r="AE354" s="169">
        <f t="shared" si="211"/>
        <v>228960</v>
      </c>
      <c r="AF354" s="170">
        <f t="shared" si="211"/>
        <v>228960</v>
      </c>
    </row>
    <row r="355" spans="1:32" x14ac:dyDescent="0.3">
      <c r="A355" s="284">
        <v>1812</v>
      </c>
      <c r="B355" s="285" t="s">
        <v>207</v>
      </c>
      <c r="C355" s="286">
        <v>-13430</v>
      </c>
      <c r="D355" s="286">
        <v>-13430</v>
      </c>
      <c r="E355" s="286">
        <v>-13440</v>
      </c>
      <c r="F355" s="286">
        <v>-13440</v>
      </c>
      <c r="G355" s="286">
        <v>-13440</v>
      </c>
      <c r="H355" s="286">
        <v>-13440</v>
      </c>
      <c r="I355" s="286">
        <v>-13440</v>
      </c>
      <c r="J355" s="286">
        <v>-13440</v>
      </c>
      <c r="K355" s="156"/>
      <c r="L355" s="165">
        <v>1</v>
      </c>
      <c r="M355" s="165">
        <v>25</v>
      </c>
      <c r="N355" s="165">
        <f t="shared" ref="N355:U355" si="212">N354</f>
        <v>27</v>
      </c>
      <c r="O355" s="165">
        <f t="shared" si="202"/>
        <v>53</v>
      </c>
      <c r="P355" s="165">
        <v>13</v>
      </c>
      <c r="Q355" s="165">
        <v>40</v>
      </c>
      <c r="R355" s="167">
        <f t="shared" si="203"/>
        <v>53</v>
      </c>
      <c r="S355" s="165">
        <f t="shared" si="212"/>
        <v>53</v>
      </c>
      <c r="T355" s="165">
        <f t="shared" si="212"/>
        <v>53</v>
      </c>
      <c r="U355" s="165">
        <f t="shared" si="212"/>
        <v>53</v>
      </c>
      <c r="V355" s="156"/>
      <c r="W355" s="168">
        <f t="shared" si="204"/>
        <v>-13430</v>
      </c>
      <c r="X355" s="168">
        <f t="shared" si="204"/>
        <v>-335750</v>
      </c>
      <c r="Y355" s="168">
        <f t="shared" si="204"/>
        <v>-362880</v>
      </c>
      <c r="Z355" s="168">
        <f t="shared" si="205"/>
        <v>-712060</v>
      </c>
      <c r="AA355" s="168">
        <f t="shared" si="209"/>
        <v>-174720</v>
      </c>
      <c r="AB355" s="168">
        <f t="shared" si="209"/>
        <v>-537600</v>
      </c>
      <c r="AC355" s="168">
        <f t="shared" si="210"/>
        <v>-712320</v>
      </c>
      <c r="AD355" s="169">
        <f t="shared" si="211"/>
        <v>-712320</v>
      </c>
      <c r="AE355" s="169">
        <f t="shared" si="211"/>
        <v>-712320</v>
      </c>
      <c r="AF355" s="170">
        <f t="shared" si="211"/>
        <v>-712320</v>
      </c>
    </row>
    <row r="356" spans="1:32" x14ac:dyDescent="0.3">
      <c r="A356" s="171">
        <v>1826</v>
      </c>
      <c r="B356" s="251" t="s">
        <v>178</v>
      </c>
      <c r="C356" s="253">
        <v>5140</v>
      </c>
      <c r="D356" s="253">
        <v>5140</v>
      </c>
      <c r="E356" s="179">
        <v>5140</v>
      </c>
      <c r="F356" s="164">
        <v>5140</v>
      </c>
      <c r="G356" s="164">
        <v>5140</v>
      </c>
      <c r="H356" s="164">
        <v>5140</v>
      </c>
      <c r="I356" s="164">
        <v>5140</v>
      </c>
      <c r="J356" s="164">
        <v>5140</v>
      </c>
      <c r="K356" s="156"/>
      <c r="L356" s="165">
        <v>23</v>
      </c>
      <c r="M356" s="165">
        <v>686</v>
      </c>
      <c r="N356" s="165">
        <v>721</v>
      </c>
      <c r="O356" s="165">
        <f t="shared" si="202"/>
        <v>1430</v>
      </c>
      <c r="P356" s="166">
        <v>343</v>
      </c>
      <c r="Q356" s="166">
        <v>1087</v>
      </c>
      <c r="R356" s="167">
        <f t="shared" si="203"/>
        <v>1430</v>
      </c>
      <c r="S356" s="165">
        <v>1430</v>
      </c>
      <c r="T356" s="165">
        <v>1430</v>
      </c>
      <c r="U356" s="165">
        <v>1430</v>
      </c>
      <c r="V356" s="156"/>
      <c r="W356" s="168">
        <f t="shared" si="204"/>
        <v>118220</v>
      </c>
      <c r="X356" s="168">
        <f t="shared" si="204"/>
        <v>3526040</v>
      </c>
      <c r="Y356" s="168">
        <f t="shared" si="204"/>
        <v>3705940</v>
      </c>
      <c r="Z356" s="168">
        <f t="shared" si="205"/>
        <v>7350200</v>
      </c>
      <c r="AA356" s="168">
        <f t="shared" si="209"/>
        <v>1763020</v>
      </c>
      <c r="AB356" s="168">
        <f t="shared" si="209"/>
        <v>5587180</v>
      </c>
      <c r="AC356" s="168">
        <f t="shared" si="210"/>
        <v>7350200</v>
      </c>
      <c r="AD356" s="169">
        <f t="shared" si="211"/>
        <v>7350200</v>
      </c>
      <c r="AE356" s="169">
        <f t="shared" si="211"/>
        <v>7350200</v>
      </c>
      <c r="AF356" s="170">
        <f t="shared" si="211"/>
        <v>7350200</v>
      </c>
    </row>
    <row r="357" spans="1:32" x14ac:dyDescent="0.3">
      <c r="A357" s="171">
        <v>1827</v>
      </c>
      <c r="B357" s="283" t="s">
        <v>179</v>
      </c>
      <c r="C357" s="252">
        <v>16120</v>
      </c>
      <c r="D357" s="252">
        <v>16120</v>
      </c>
      <c r="E357" s="175">
        <v>16120</v>
      </c>
      <c r="F357" s="163">
        <v>16120</v>
      </c>
      <c r="G357" s="163">
        <v>16120</v>
      </c>
      <c r="H357" s="163">
        <v>16120</v>
      </c>
      <c r="I357" s="163">
        <v>16120</v>
      </c>
      <c r="J357" s="163">
        <v>16120</v>
      </c>
      <c r="K357" s="156"/>
      <c r="L357" s="165">
        <v>23</v>
      </c>
      <c r="M357" s="165">
        <v>686</v>
      </c>
      <c r="N357" s="165">
        <v>721</v>
      </c>
      <c r="O357" s="165">
        <f t="shared" si="202"/>
        <v>1430</v>
      </c>
      <c r="P357" s="166">
        <v>343</v>
      </c>
      <c r="Q357" s="166">
        <v>1087</v>
      </c>
      <c r="R357" s="167">
        <f t="shared" si="203"/>
        <v>1430</v>
      </c>
      <c r="S357" s="165">
        <v>1430</v>
      </c>
      <c r="T357" s="165">
        <v>1430</v>
      </c>
      <c r="U357" s="165">
        <v>1430</v>
      </c>
      <c r="V357" s="156"/>
      <c r="W357" s="168">
        <f t="shared" si="204"/>
        <v>370760</v>
      </c>
      <c r="X357" s="168">
        <f t="shared" si="204"/>
        <v>11058320</v>
      </c>
      <c r="Y357" s="168">
        <f t="shared" si="204"/>
        <v>11622520</v>
      </c>
      <c r="Z357" s="168">
        <f t="shared" si="205"/>
        <v>23051600</v>
      </c>
      <c r="AA357" s="168">
        <f t="shared" si="209"/>
        <v>5529160</v>
      </c>
      <c r="AB357" s="168">
        <f t="shared" si="209"/>
        <v>17522440</v>
      </c>
      <c r="AC357" s="168">
        <f t="shared" si="210"/>
        <v>23051600</v>
      </c>
      <c r="AD357" s="169">
        <f t="shared" si="211"/>
        <v>23051600</v>
      </c>
      <c r="AE357" s="169">
        <f t="shared" si="211"/>
        <v>23051600</v>
      </c>
      <c r="AF357" s="170">
        <f t="shared" si="211"/>
        <v>23051600</v>
      </c>
    </row>
    <row r="358" spans="1:32" x14ac:dyDescent="0.3">
      <c r="A358" s="288">
        <v>1828</v>
      </c>
      <c r="B358" s="283" t="s">
        <v>190</v>
      </c>
      <c r="C358" s="252">
        <v>170</v>
      </c>
      <c r="D358" s="252">
        <v>170</v>
      </c>
      <c r="E358" s="175">
        <v>180</v>
      </c>
      <c r="F358" s="163">
        <v>180</v>
      </c>
      <c r="G358" s="163">
        <v>180</v>
      </c>
      <c r="H358" s="163">
        <v>180</v>
      </c>
      <c r="I358" s="163">
        <v>180</v>
      </c>
      <c r="J358" s="163">
        <v>180</v>
      </c>
      <c r="K358" s="156"/>
      <c r="L358" s="165">
        <v>2</v>
      </c>
      <c r="M358" s="165">
        <v>61</v>
      </c>
      <c r="N358" s="165">
        <v>64</v>
      </c>
      <c r="O358" s="165">
        <f t="shared" si="202"/>
        <v>127</v>
      </c>
      <c r="P358" s="166">
        <v>30</v>
      </c>
      <c r="Q358" s="166">
        <v>97</v>
      </c>
      <c r="R358" s="167">
        <f t="shared" si="203"/>
        <v>127</v>
      </c>
      <c r="S358" s="165">
        <v>127</v>
      </c>
      <c r="T358" s="165">
        <v>127</v>
      </c>
      <c r="U358" s="165">
        <v>127</v>
      </c>
      <c r="V358" s="156"/>
      <c r="W358" s="168">
        <f t="shared" si="204"/>
        <v>340</v>
      </c>
      <c r="X358" s="168">
        <f t="shared" si="204"/>
        <v>10370</v>
      </c>
      <c r="Y358" s="168">
        <f t="shared" si="204"/>
        <v>11520</v>
      </c>
      <c r="Z358" s="168">
        <f t="shared" si="205"/>
        <v>22230</v>
      </c>
      <c r="AA358" s="168">
        <f t="shared" si="209"/>
        <v>5400</v>
      </c>
      <c r="AB358" s="168">
        <f t="shared" si="209"/>
        <v>17460</v>
      </c>
      <c r="AC358" s="168">
        <f t="shared" si="210"/>
        <v>22860</v>
      </c>
      <c r="AD358" s="169">
        <f t="shared" si="211"/>
        <v>22860</v>
      </c>
      <c r="AE358" s="169">
        <f t="shared" si="211"/>
        <v>22860</v>
      </c>
      <c r="AF358" s="170">
        <f t="shared" si="211"/>
        <v>22860</v>
      </c>
    </row>
    <row r="359" spans="1:32" x14ac:dyDescent="0.3">
      <c r="A359" s="288">
        <v>1829</v>
      </c>
      <c r="B359" s="283" t="s">
        <v>191</v>
      </c>
      <c r="C359" s="252">
        <v>280</v>
      </c>
      <c r="D359" s="252">
        <v>280</v>
      </c>
      <c r="E359" s="175">
        <v>280</v>
      </c>
      <c r="F359" s="163">
        <v>280</v>
      </c>
      <c r="G359" s="163">
        <v>280</v>
      </c>
      <c r="H359" s="163">
        <v>280</v>
      </c>
      <c r="I359" s="163">
        <v>280</v>
      </c>
      <c r="J359" s="163">
        <v>280</v>
      </c>
      <c r="K359" s="156"/>
      <c r="L359" s="165">
        <v>0</v>
      </c>
      <c r="M359" s="165">
        <v>6</v>
      </c>
      <c r="N359" s="165">
        <v>6</v>
      </c>
      <c r="O359" s="165">
        <f t="shared" si="202"/>
        <v>12</v>
      </c>
      <c r="P359" s="166">
        <v>3</v>
      </c>
      <c r="Q359" s="166">
        <v>9</v>
      </c>
      <c r="R359" s="167">
        <f t="shared" si="203"/>
        <v>12</v>
      </c>
      <c r="S359" s="165">
        <v>12</v>
      </c>
      <c r="T359" s="165">
        <v>12</v>
      </c>
      <c r="U359" s="165">
        <v>12</v>
      </c>
      <c r="V359" s="156"/>
      <c r="W359" s="168">
        <f t="shared" si="204"/>
        <v>0</v>
      </c>
      <c r="X359" s="168">
        <f t="shared" si="204"/>
        <v>1680</v>
      </c>
      <c r="Y359" s="168">
        <f t="shared" si="204"/>
        <v>1680</v>
      </c>
      <c r="Z359" s="168">
        <f t="shared" si="205"/>
        <v>3360</v>
      </c>
      <c r="AA359" s="168">
        <f t="shared" si="209"/>
        <v>840</v>
      </c>
      <c r="AB359" s="168">
        <f t="shared" si="209"/>
        <v>2520</v>
      </c>
      <c r="AC359" s="168">
        <f t="shared" si="210"/>
        <v>3360</v>
      </c>
      <c r="AD359" s="169">
        <f t="shared" si="211"/>
        <v>3360</v>
      </c>
      <c r="AE359" s="169">
        <f t="shared" si="211"/>
        <v>3360</v>
      </c>
      <c r="AF359" s="170">
        <f t="shared" si="211"/>
        <v>3360</v>
      </c>
    </row>
    <row r="360" spans="1:32" x14ac:dyDescent="0.3">
      <c r="A360" s="171">
        <v>1816</v>
      </c>
      <c r="B360" s="162" t="s">
        <v>213</v>
      </c>
      <c r="C360" s="176">
        <v>130</v>
      </c>
      <c r="D360" s="176">
        <v>130</v>
      </c>
      <c r="E360" s="205">
        <v>130</v>
      </c>
      <c r="F360" s="176">
        <v>130</v>
      </c>
      <c r="G360" s="176">
        <v>130</v>
      </c>
      <c r="H360" s="176">
        <v>130</v>
      </c>
      <c r="I360" s="176">
        <v>130</v>
      </c>
      <c r="J360" s="176">
        <v>130</v>
      </c>
      <c r="K360" s="156"/>
      <c r="L360" s="165">
        <v>0</v>
      </c>
      <c r="M360" s="165">
        <v>0</v>
      </c>
      <c r="N360" s="165">
        <v>0</v>
      </c>
      <c r="O360" s="165">
        <f t="shared" si="202"/>
        <v>0</v>
      </c>
      <c r="P360" s="166">
        <v>0</v>
      </c>
      <c r="Q360" s="166">
        <v>0</v>
      </c>
      <c r="R360" s="167">
        <f t="shared" si="203"/>
        <v>0</v>
      </c>
      <c r="S360" s="167">
        <v>0</v>
      </c>
      <c r="T360" s="167">
        <v>0</v>
      </c>
      <c r="U360" s="167">
        <v>0</v>
      </c>
      <c r="V360" s="156"/>
      <c r="W360" s="168">
        <f t="shared" si="204"/>
        <v>0</v>
      </c>
      <c r="X360" s="168">
        <f>M360*D360</f>
        <v>0</v>
      </c>
      <c r="Y360" s="168">
        <f>N360*E360</f>
        <v>0</v>
      </c>
      <c r="Z360" s="168">
        <f t="shared" si="205"/>
        <v>0</v>
      </c>
      <c r="AA360" s="168">
        <f t="shared" si="209"/>
        <v>0</v>
      </c>
      <c r="AB360" s="168">
        <f t="shared" si="209"/>
        <v>0</v>
      </c>
      <c r="AC360" s="168">
        <f t="shared" si="207"/>
        <v>0</v>
      </c>
      <c r="AD360" s="169">
        <f>H360*S360</f>
        <v>0</v>
      </c>
      <c r="AE360" s="169">
        <f>I360*T360</f>
        <v>0</v>
      </c>
      <c r="AF360" s="170">
        <f>J360*U360</f>
        <v>0</v>
      </c>
    </row>
    <row r="361" spans="1:32" x14ac:dyDescent="0.3">
      <c r="A361" s="171">
        <v>8016</v>
      </c>
      <c r="B361" s="162" t="s">
        <v>126</v>
      </c>
      <c r="C361" s="176">
        <v>10</v>
      </c>
      <c r="D361" s="176">
        <v>10</v>
      </c>
      <c r="E361" s="176">
        <v>10</v>
      </c>
      <c r="F361" s="176">
        <v>10</v>
      </c>
      <c r="G361" s="176">
        <v>10</v>
      </c>
      <c r="H361" s="176">
        <v>10</v>
      </c>
      <c r="I361" s="176">
        <v>10</v>
      </c>
      <c r="J361" s="176">
        <v>10</v>
      </c>
      <c r="K361" s="156"/>
      <c r="L361" s="165">
        <v>1</v>
      </c>
      <c r="M361" s="165">
        <v>17</v>
      </c>
      <c r="N361" s="165">
        <v>18</v>
      </c>
      <c r="O361" s="165">
        <f t="shared" si="202"/>
        <v>36</v>
      </c>
      <c r="P361" s="166">
        <v>14</v>
      </c>
      <c r="Q361" s="166">
        <v>46</v>
      </c>
      <c r="R361" s="167">
        <f t="shared" si="203"/>
        <v>60</v>
      </c>
      <c r="S361" s="167">
        <v>104</v>
      </c>
      <c r="T361" s="167">
        <v>178</v>
      </c>
      <c r="U361" s="167">
        <v>305</v>
      </c>
      <c r="V361" s="156"/>
      <c r="W361" s="168">
        <f t="shared" si="204"/>
        <v>10</v>
      </c>
      <c r="X361" s="168">
        <f t="shared" si="204"/>
        <v>170</v>
      </c>
      <c r="Y361" s="168">
        <f t="shared" si="204"/>
        <v>180</v>
      </c>
      <c r="Z361" s="168">
        <f t="shared" si="205"/>
        <v>360</v>
      </c>
      <c r="AA361" s="168">
        <f t="shared" si="209"/>
        <v>140</v>
      </c>
      <c r="AB361" s="168">
        <f t="shared" si="209"/>
        <v>460</v>
      </c>
      <c r="AC361" s="168">
        <f t="shared" si="207"/>
        <v>600</v>
      </c>
      <c r="AD361" s="169">
        <f t="shared" si="208"/>
        <v>1040</v>
      </c>
      <c r="AE361" s="169">
        <f t="shared" si="208"/>
        <v>1780</v>
      </c>
      <c r="AF361" s="170">
        <f t="shared" si="208"/>
        <v>3050</v>
      </c>
    </row>
    <row r="362" spans="1:32" x14ac:dyDescent="0.3">
      <c r="A362" s="171">
        <v>8022</v>
      </c>
      <c r="B362" s="162" t="s">
        <v>127</v>
      </c>
      <c r="C362" s="176">
        <v>25</v>
      </c>
      <c r="D362" s="176">
        <v>25</v>
      </c>
      <c r="E362" s="176">
        <v>25</v>
      </c>
      <c r="F362" s="176">
        <v>25</v>
      </c>
      <c r="G362" s="176">
        <v>25</v>
      </c>
      <c r="H362" s="176">
        <v>25</v>
      </c>
      <c r="I362" s="176">
        <v>25</v>
      </c>
      <c r="J362" s="176">
        <v>25</v>
      </c>
      <c r="K362" s="156"/>
      <c r="L362" s="165">
        <v>3</v>
      </c>
      <c r="M362" s="165">
        <v>76</v>
      </c>
      <c r="N362" s="165">
        <v>80</v>
      </c>
      <c r="O362" s="165">
        <f t="shared" si="202"/>
        <v>159</v>
      </c>
      <c r="P362" s="166">
        <v>38</v>
      </c>
      <c r="Q362" s="166">
        <v>121</v>
      </c>
      <c r="R362" s="167">
        <f t="shared" si="203"/>
        <v>159</v>
      </c>
      <c r="S362" s="167">
        <v>159</v>
      </c>
      <c r="T362" s="167">
        <v>159</v>
      </c>
      <c r="U362" s="167">
        <v>159</v>
      </c>
      <c r="V362" s="156"/>
      <c r="W362" s="168">
        <f t="shared" si="204"/>
        <v>75</v>
      </c>
      <c r="X362" s="168">
        <f t="shared" si="204"/>
        <v>1900</v>
      </c>
      <c r="Y362" s="168">
        <f t="shared" si="204"/>
        <v>2000</v>
      </c>
      <c r="Z362" s="168">
        <f t="shared" si="205"/>
        <v>3975</v>
      </c>
      <c r="AA362" s="168">
        <f t="shared" si="209"/>
        <v>950</v>
      </c>
      <c r="AB362" s="168">
        <f t="shared" si="209"/>
        <v>3025</v>
      </c>
      <c r="AC362" s="168">
        <f t="shared" si="207"/>
        <v>3975</v>
      </c>
      <c r="AD362" s="169">
        <f t="shared" si="208"/>
        <v>3975</v>
      </c>
      <c r="AE362" s="169">
        <f t="shared" si="208"/>
        <v>3975</v>
      </c>
      <c r="AF362" s="170">
        <f t="shared" si="208"/>
        <v>3975</v>
      </c>
    </row>
    <row r="363" spans="1:32" x14ac:dyDescent="0.3">
      <c r="A363" s="171">
        <v>8026</v>
      </c>
      <c r="B363" s="162" t="s">
        <v>128</v>
      </c>
      <c r="C363" s="176">
        <v>130</v>
      </c>
      <c r="D363" s="176">
        <v>130</v>
      </c>
      <c r="E363" s="176">
        <v>130</v>
      </c>
      <c r="F363" s="176">
        <v>130</v>
      </c>
      <c r="G363" s="176">
        <v>130</v>
      </c>
      <c r="H363" s="176">
        <v>130</v>
      </c>
      <c r="I363" s="176">
        <v>130</v>
      </c>
      <c r="J363" s="176">
        <v>130</v>
      </c>
      <c r="K363" s="156"/>
      <c r="L363" s="165">
        <v>5</v>
      </c>
      <c r="M363" s="165">
        <v>164</v>
      </c>
      <c r="N363" s="165">
        <v>172</v>
      </c>
      <c r="O363" s="165">
        <f t="shared" si="202"/>
        <v>341</v>
      </c>
      <c r="P363" s="166">
        <v>73</v>
      </c>
      <c r="Q363" s="166">
        <v>231</v>
      </c>
      <c r="R363" s="167">
        <f t="shared" si="203"/>
        <v>304</v>
      </c>
      <c r="S363" s="167">
        <v>270</v>
      </c>
      <c r="T363" s="167">
        <v>241</v>
      </c>
      <c r="U363" s="167">
        <v>214</v>
      </c>
      <c r="V363" s="156"/>
      <c r="W363" s="168">
        <f t="shared" si="204"/>
        <v>650</v>
      </c>
      <c r="X363" s="168">
        <f t="shared" si="204"/>
        <v>21320</v>
      </c>
      <c r="Y363" s="168">
        <f t="shared" si="204"/>
        <v>22360</v>
      </c>
      <c r="Z363" s="168">
        <f t="shared" si="205"/>
        <v>44330</v>
      </c>
      <c r="AA363" s="168">
        <f t="shared" si="209"/>
        <v>9490</v>
      </c>
      <c r="AB363" s="168">
        <f t="shared" si="209"/>
        <v>30030</v>
      </c>
      <c r="AC363" s="168">
        <f t="shared" si="207"/>
        <v>39520</v>
      </c>
      <c r="AD363" s="169">
        <f t="shared" si="208"/>
        <v>35100</v>
      </c>
      <c r="AE363" s="169">
        <f t="shared" si="208"/>
        <v>31330</v>
      </c>
      <c r="AF363" s="170">
        <f t="shared" si="208"/>
        <v>27820</v>
      </c>
    </row>
    <row r="364" spans="1:32" x14ac:dyDescent="0.3">
      <c r="A364" s="171">
        <v>1815</v>
      </c>
      <c r="B364" s="162" t="s">
        <v>199</v>
      </c>
      <c r="C364" s="220" t="s">
        <v>209</v>
      </c>
      <c r="D364" s="220" t="s">
        <v>209</v>
      </c>
      <c r="E364" s="220" t="s">
        <v>209</v>
      </c>
      <c r="F364" s="220" t="s">
        <v>209</v>
      </c>
      <c r="G364" s="220" t="s">
        <v>209</v>
      </c>
      <c r="H364" s="220" t="s">
        <v>209</v>
      </c>
      <c r="I364" s="220" t="s">
        <v>209</v>
      </c>
      <c r="J364" s="220" t="s">
        <v>209</v>
      </c>
      <c r="K364" s="156"/>
      <c r="L364" s="222">
        <v>0</v>
      </c>
      <c r="M364" s="222">
        <v>22500</v>
      </c>
      <c r="N364" s="222">
        <v>22500</v>
      </c>
      <c r="O364" s="222">
        <f t="shared" si="202"/>
        <v>45000</v>
      </c>
      <c r="P364" s="245">
        <v>11250</v>
      </c>
      <c r="Q364" s="245">
        <v>33750</v>
      </c>
      <c r="R364" s="224">
        <f t="shared" si="203"/>
        <v>45000</v>
      </c>
      <c r="S364" s="224">
        <v>45000</v>
      </c>
      <c r="T364" s="224">
        <v>45000</v>
      </c>
      <c r="U364" s="224">
        <v>45000</v>
      </c>
      <c r="V364" s="156"/>
      <c r="W364" s="168">
        <f t="shared" ref="W364:Y365" si="213">L364</f>
        <v>0</v>
      </c>
      <c r="X364" s="168">
        <f t="shared" si="213"/>
        <v>22500</v>
      </c>
      <c r="Y364" s="168">
        <f t="shared" si="213"/>
        <v>22500</v>
      </c>
      <c r="Z364" s="168">
        <f t="shared" si="205"/>
        <v>45000</v>
      </c>
      <c r="AA364" s="168">
        <f>P364</f>
        <v>11250</v>
      </c>
      <c r="AB364" s="168">
        <f>Q364</f>
        <v>33750</v>
      </c>
      <c r="AC364" s="168">
        <f t="shared" si="207"/>
        <v>45000</v>
      </c>
      <c r="AD364" s="169">
        <f t="shared" ref="AD364:AF365" si="214">S364</f>
        <v>45000</v>
      </c>
      <c r="AE364" s="169">
        <f t="shared" si="214"/>
        <v>45000</v>
      </c>
      <c r="AF364" s="170">
        <f t="shared" si="214"/>
        <v>45000</v>
      </c>
    </row>
    <row r="365" spans="1:32" x14ac:dyDescent="0.3">
      <c r="A365" s="171">
        <v>1999</v>
      </c>
      <c r="B365" s="289" t="s">
        <v>200</v>
      </c>
      <c r="C365" s="220" t="s">
        <v>209</v>
      </c>
      <c r="D365" s="220" t="s">
        <v>209</v>
      </c>
      <c r="E365" s="220" t="s">
        <v>209</v>
      </c>
      <c r="F365" s="220" t="s">
        <v>209</v>
      </c>
      <c r="G365" s="220" t="s">
        <v>209</v>
      </c>
      <c r="H365" s="220" t="s">
        <v>209</v>
      </c>
      <c r="I365" s="220" t="s">
        <v>209</v>
      </c>
      <c r="J365" s="220" t="s">
        <v>209</v>
      </c>
      <c r="K365" s="156"/>
      <c r="L365" s="222">
        <v>0</v>
      </c>
      <c r="M365" s="222">
        <v>500000</v>
      </c>
      <c r="N365" s="222">
        <v>500000</v>
      </c>
      <c r="O365" s="222">
        <f t="shared" si="202"/>
        <v>1000000</v>
      </c>
      <c r="P365" s="245">
        <v>250000</v>
      </c>
      <c r="Q365" s="245">
        <v>750000</v>
      </c>
      <c r="R365" s="224">
        <f t="shared" si="203"/>
        <v>1000000</v>
      </c>
      <c r="S365" s="224">
        <v>1000000</v>
      </c>
      <c r="T365" s="224">
        <v>1000000</v>
      </c>
      <c r="U365" s="224">
        <v>1000000</v>
      </c>
      <c r="V365" s="156"/>
      <c r="W365" s="168">
        <f t="shared" si="213"/>
        <v>0</v>
      </c>
      <c r="X365" s="168">
        <f t="shared" si="213"/>
        <v>500000</v>
      </c>
      <c r="Y365" s="168">
        <f t="shared" si="213"/>
        <v>500000</v>
      </c>
      <c r="Z365" s="168">
        <f t="shared" si="205"/>
        <v>1000000</v>
      </c>
      <c r="AA365" s="168">
        <f>P365</f>
        <v>250000</v>
      </c>
      <c r="AB365" s="168">
        <f>Q365</f>
        <v>750000</v>
      </c>
      <c r="AC365" s="168">
        <f t="shared" si="207"/>
        <v>1000000</v>
      </c>
      <c r="AD365" s="169">
        <f t="shared" si="214"/>
        <v>1000000</v>
      </c>
      <c r="AE365" s="169">
        <f t="shared" si="214"/>
        <v>1000000</v>
      </c>
      <c r="AF365" s="170">
        <f t="shared" si="214"/>
        <v>1000000</v>
      </c>
    </row>
    <row r="366" spans="1:32" ht="15" thickBot="1" x14ac:dyDescent="0.35">
      <c r="A366" s="290" t="s">
        <v>182</v>
      </c>
      <c r="B366" s="182"/>
      <c r="C366" s="184"/>
      <c r="D366" s="184"/>
      <c r="E366" s="184"/>
      <c r="F366" s="184"/>
      <c r="G366" s="184"/>
      <c r="H366" s="184"/>
      <c r="I366" s="184"/>
      <c r="J366" s="184"/>
      <c r="K366" s="151"/>
      <c r="L366" s="185"/>
      <c r="M366" s="185"/>
      <c r="N366" s="185"/>
      <c r="O366" s="185"/>
      <c r="P366" s="186"/>
      <c r="Q366" s="186"/>
      <c r="R366" s="235"/>
      <c r="S366" s="186"/>
      <c r="T366" s="186"/>
      <c r="U366" s="186"/>
      <c r="V366" s="151"/>
      <c r="W366" s="189">
        <f t="shared" ref="W366:AF366" si="215">SUM(W335:W365)</f>
        <v>958015</v>
      </c>
      <c r="X366" s="189">
        <f t="shared" si="215"/>
        <v>30509420</v>
      </c>
      <c r="Y366" s="189">
        <f t="shared" si="215"/>
        <v>30334780</v>
      </c>
      <c r="Z366" s="189">
        <f t="shared" si="215"/>
        <v>61802215</v>
      </c>
      <c r="AA366" s="189">
        <f t="shared" si="215"/>
        <v>14624150</v>
      </c>
      <c r="AB366" s="189">
        <f t="shared" si="215"/>
        <v>46266025</v>
      </c>
      <c r="AC366" s="189">
        <f t="shared" si="215"/>
        <v>60890175</v>
      </c>
      <c r="AD366" s="189">
        <f t="shared" si="215"/>
        <v>61453955</v>
      </c>
      <c r="AE366" s="189">
        <f t="shared" si="215"/>
        <v>63112625</v>
      </c>
      <c r="AF366" s="261">
        <f t="shared" si="215"/>
        <v>64842065</v>
      </c>
    </row>
    <row r="367" spans="1:32" x14ac:dyDescent="0.3">
      <c r="A367" s="291"/>
      <c r="B367" s="192"/>
      <c r="C367" s="194"/>
      <c r="D367" s="194"/>
      <c r="E367" s="194"/>
      <c r="F367" s="194"/>
      <c r="G367" s="194"/>
      <c r="H367" s="194"/>
      <c r="I367" s="194"/>
      <c r="J367" s="194"/>
      <c r="K367" s="145"/>
      <c r="L367" s="195"/>
      <c r="M367" s="195"/>
      <c r="N367" s="195"/>
      <c r="O367" s="195"/>
      <c r="P367" s="196"/>
      <c r="Q367" s="196"/>
      <c r="R367" s="292"/>
      <c r="S367" s="196"/>
      <c r="T367" s="196"/>
      <c r="U367" s="196"/>
      <c r="V367" s="145"/>
      <c r="W367" s="199"/>
      <c r="X367" s="199"/>
      <c r="Y367" s="199"/>
      <c r="Z367" s="199"/>
      <c r="AA367" s="199"/>
      <c r="AB367" s="199"/>
      <c r="AC367" s="199"/>
      <c r="AD367" s="200"/>
      <c r="AE367" s="199"/>
      <c r="AF367" s="201"/>
    </row>
    <row r="368" spans="1:32" x14ac:dyDescent="0.3">
      <c r="A368" s="239" t="s">
        <v>174</v>
      </c>
      <c r="B368" s="174"/>
      <c r="C368" s="176"/>
      <c r="D368" s="176"/>
      <c r="E368" s="176"/>
      <c r="F368" s="176"/>
      <c r="G368" s="176"/>
      <c r="H368" s="176"/>
      <c r="I368" s="176"/>
      <c r="J368" s="176"/>
      <c r="K368" s="156"/>
      <c r="L368" s="177"/>
      <c r="M368" s="177"/>
      <c r="N368" s="177"/>
      <c r="O368" s="177"/>
      <c r="P368" s="166"/>
      <c r="Q368" s="166"/>
      <c r="R368" s="267"/>
      <c r="S368" s="166"/>
      <c r="T368" s="166"/>
      <c r="U368" s="166"/>
      <c r="V368" s="156"/>
      <c r="W368" s="168"/>
      <c r="X368" s="168"/>
      <c r="Y368" s="168"/>
      <c r="Z368" s="168"/>
      <c r="AA368" s="168"/>
      <c r="AB368" s="168"/>
      <c r="AC368" s="168"/>
      <c r="AD368" s="169"/>
      <c r="AE368" s="168"/>
      <c r="AF368" s="170"/>
    </row>
    <row r="369" spans="1:32" x14ac:dyDescent="0.3">
      <c r="A369" s="171">
        <v>2053</v>
      </c>
      <c r="B369" s="162" t="s">
        <v>108</v>
      </c>
      <c r="C369" s="176"/>
      <c r="D369" s="176"/>
      <c r="E369" s="164">
        <v>70</v>
      </c>
      <c r="F369" s="164">
        <v>70</v>
      </c>
      <c r="G369" s="164">
        <v>70</v>
      </c>
      <c r="H369" s="164">
        <v>70</v>
      </c>
      <c r="I369" s="164">
        <v>70</v>
      </c>
      <c r="J369" s="164">
        <v>70</v>
      </c>
      <c r="K369" s="156"/>
      <c r="L369" s="165">
        <v>4</v>
      </c>
      <c r="M369" s="165">
        <v>124</v>
      </c>
      <c r="N369" s="165">
        <v>131</v>
      </c>
      <c r="O369" s="165">
        <f t="shared" ref="O369:O385" si="216">SUM(L369:N369)</f>
        <v>259</v>
      </c>
      <c r="P369" s="166">
        <v>59</v>
      </c>
      <c r="Q369" s="166">
        <v>188</v>
      </c>
      <c r="R369" s="167">
        <f t="shared" ref="R369:R385" si="217">SUM(P369:Q369)</f>
        <v>247</v>
      </c>
      <c r="S369" s="167">
        <v>236</v>
      </c>
      <c r="T369" s="167">
        <v>225</v>
      </c>
      <c r="U369" s="167">
        <v>214</v>
      </c>
      <c r="V369" s="156"/>
      <c r="W369" s="168">
        <f t="shared" ref="W369:Y384" si="218">L369*C369</f>
        <v>0</v>
      </c>
      <c r="X369" s="168">
        <f t="shared" si="218"/>
        <v>0</v>
      </c>
      <c r="Y369" s="168">
        <f>N369*E369</f>
        <v>9170</v>
      </c>
      <c r="Z369" s="168">
        <f t="shared" ref="Z369:Z385" si="219">SUM(W369:Y369)</f>
        <v>9170</v>
      </c>
      <c r="AA369" s="168">
        <f>F369*P369</f>
        <v>4130</v>
      </c>
      <c r="AB369" s="168">
        <f>G369*Q369</f>
        <v>13160</v>
      </c>
      <c r="AC369" s="168">
        <f>SUM(AA369:AB369)</f>
        <v>17290</v>
      </c>
      <c r="AD369" s="169">
        <f>H369*S369</f>
        <v>16520</v>
      </c>
      <c r="AE369" s="169">
        <f>I369*T369</f>
        <v>15750</v>
      </c>
      <c r="AF369" s="170">
        <f>J369*U369</f>
        <v>14980</v>
      </c>
    </row>
    <row r="370" spans="1:32" x14ac:dyDescent="0.3">
      <c r="A370" s="171">
        <v>2451</v>
      </c>
      <c r="B370" s="162" t="s">
        <v>109</v>
      </c>
      <c r="C370" s="176"/>
      <c r="D370" s="176"/>
      <c r="E370" s="164">
        <v>40</v>
      </c>
      <c r="F370" s="164">
        <v>40</v>
      </c>
      <c r="G370" s="164">
        <v>40</v>
      </c>
      <c r="H370" s="164">
        <v>40</v>
      </c>
      <c r="I370" s="164">
        <v>40</v>
      </c>
      <c r="J370" s="164">
        <v>40</v>
      </c>
      <c r="K370" s="156"/>
      <c r="L370" s="165">
        <v>0</v>
      </c>
      <c r="M370" s="165">
        <v>0</v>
      </c>
      <c r="N370" s="165">
        <v>1</v>
      </c>
      <c r="O370" s="165">
        <f t="shared" si="216"/>
        <v>1</v>
      </c>
      <c r="P370" s="166">
        <v>0</v>
      </c>
      <c r="Q370" s="166">
        <v>1</v>
      </c>
      <c r="R370" s="167">
        <f t="shared" si="217"/>
        <v>1</v>
      </c>
      <c r="S370" s="167">
        <v>1</v>
      </c>
      <c r="T370" s="167">
        <v>1</v>
      </c>
      <c r="U370" s="167">
        <v>1</v>
      </c>
      <c r="V370" s="156"/>
      <c r="W370" s="168">
        <f t="shared" si="218"/>
        <v>0</v>
      </c>
      <c r="X370" s="168">
        <f t="shared" si="218"/>
        <v>0</v>
      </c>
      <c r="Y370" s="168">
        <f t="shared" si="218"/>
        <v>40</v>
      </c>
      <c r="Z370" s="168">
        <f t="shared" si="219"/>
        <v>40</v>
      </c>
      <c r="AA370" s="168">
        <f t="shared" ref="AA370:AB376" si="220">F370*P370</f>
        <v>0</v>
      </c>
      <c r="AB370" s="168">
        <f t="shared" si="220"/>
        <v>40</v>
      </c>
      <c r="AC370" s="168">
        <f t="shared" ref="AC370:AC376" si="221">SUM(AA370:AB370)</f>
        <v>40</v>
      </c>
      <c r="AD370" s="169">
        <f t="shared" ref="AD370:AF384" si="222">H370*S370</f>
        <v>40</v>
      </c>
      <c r="AE370" s="169">
        <f t="shared" si="222"/>
        <v>40</v>
      </c>
      <c r="AF370" s="170">
        <f t="shared" si="222"/>
        <v>40</v>
      </c>
    </row>
    <row r="371" spans="1:32" x14ac:dyDescent="0.3">
      <c r="A371" s="171">
        <v>2454</v>
      </c>
      <c r="B371" s="162" t="s">
        <v>110</v>
      </c>
      <c r="C371" s="176"/>
      <c r="D371" s="176"/>
      <c r="E371" s="164">
        <v>40</v>
      </c>
      <c r="F371" s="164">
        <v>40</v>
      </c>
      <c r="G371" s="164">
        <v>40</v>
      </c>
      <c r="H371" s="164">
        <v>40</v>
      </c>
      <c r="I371" s="164">
        <v>40</v>
      </c>
      <c r="J371" s="164">
        <v>40</v>
      </c>
      <c r="K371" s="156"/>
      <c r="L371" s="165">
        <v>2</v>
      </c>
      <c r="M371" s="165">
        <v>55</v>
      </c>
      <c r="N371" s="165">
        <v>57</v>
      </c>
      <c r="O371" s="165">
        <f t="shared" si="216"/>
        <v>114</v>
      </c>
      <c r="P371" s="166">
        <v>27</v>
      </c>
      <c r="Q371" s="166">
        <v>85</v>
      </c>
      <c r="R371" s="167">
        <f t="shared" si="217"/>
        <v>112</v>
      </c>
      <c r="S371" s="167">
        <v>110</v>
      </c>
      <c r="T371" s="167">
        <v>108</v>
      </c>
      <c r="U371" s="167">
        <v>106</v>
      </c>
      <c r="V371" s="156"/>
      <c r="W371" s="168">
        <f t="shared" si="218"/>
        <v>0</v>
      </c>
      <c r="X371" s="168">
        <f t="shared" si="218"/>
        <v>0</v>
      </c>
      <c r="Y371" s="168">
        <f t="shared" si="218"/>
        <v>2280</v>
      </c>
      <c r="Z371" s="168">
        <f t="shared" si="219"/>
        <v>2280</v>
      </c>
      <c r="AA371" s="168">
        <f t="shared" si="220"/>
        <v>1080</v>
      </c>
      <c r="AB371" s="168">
        <f t="shared" si="220"/>
        <v>3400</v>
      </c>
      <c r="AC371" s="168">
        <f t="shared" si="221"/>
        <v>4480</v>
      </c>
      <c r="AD371" s="169">
        <f t="shared" si="222"/>
        <v>4400</v>
      </c>
      <c r="AE371" s="169">
        <f t="shared" si="222"/>
        <v>4320</v>
      </c>
      <c r="AF371" s="170">
        <f t="shared" si="222"/>
        <v>4240</v>
      </c>
    </row>
    <row r="372" spans="1:32" x14ac:dyDescent="0.3">
      <c r="A372" s="171">
        <v>2462</v>
      </c>
      <c r="B372" s="162" t="s">
        <v>116</v>
      </c>
      <c r="C372" s="176"/>
      <c r="D372" s="176"/>
      <c r="E372" s="164">
        <v>40</v>
      </c>
      <c r="F372" s="164">
        <v>40</v>
      </c>
      <c r="G372" s="164">
        <v>40</v>
      </c>
      <c r="H372" s="164">
        <v>40</v>
      </c>
      <c r="I372" s="164">
        <v>40</v>
      </c>
      <c r="J372" s="164">
        <v>40</v>
      </c>
      <c r="K372" s="156"/>
      <c r="L372" s="165">
        <v>6</v>
      </c>
      <c r="M372" s="165">
        <v>183</v>
      </c>
      <c r="N372" s="165">
        <v>193</v>
      </c>
      <c r="O372" s="165">
        <f t="shared" si="216"/>
        <v>382</v>
      </c>
      <c r="P372" s="166">
        <v>96</v>
      </c>
      <c r="Q372" s="166">
        <v>305</v>
      </c>
      <c r="R372" s="167">
        <f t="shared" si="217"/>
        <v>401</v>
      </c>
      <c r="S372" s="167">
        <v>422</v>
      </c>
      <c r="T372" s="167">
        <v>443</v>
      </c>
      <c r="U372" s="167">
        <v>465</v>
      </c>
      <c r="V372" s="156"/>
      <c r="W372" s="168">
        <f t="shared" si="218"/>
        <v>0</v>
      </c>
      <c r="X372" s="168">
        <f t="shared" si="218"/>
        <v>0</v>
      </c>
      <c r="Y372" s="168">
        <f t="shared" si="218"/>
        <v>7720</v>
      </c>
      <c r="Z372" s="168">
        <f t="shared" si="219"/>
        <v>7720</v>
      </c>
      <c r="AA372" s="168">
        <f t="shared" si="220"/>
        <v>3840</v>
      </c>
      <c r="AB372" s="168">
        <f t="shared" si="220"/>
        <v>12200</v>
      </c>
      <c r="AC372" s="168">
        <f t="shared" si="221"/>
        <v>16040</v>
      </c>
      <c r="AD372" s="169">
        <f t="shared" si="222"/>
        <v>16880</v>
      </c>
      <c r="AE372" s="169">
        <f t="shared" si="222"/>
        <v>17720</v>
      </c>
      <c r="AF372" s="170">
        <f t="shared" si="222"/>
        <v>18600</v>
      </c>
    </row>
    <row r="373" spans="1:32" x14ac:dyDescent="0.3">
      <c r="A373" s="171">
        <v>2463</v>
      </c>
      <c r="B373" s="162" t="s">
        <v>117</v>
      </c>
      <c r="C373" s="176"/>
      <c r="D373" s="175"/>
      <c r="E373" s="164">
        <v>40</v>
      </c>
      <c r="F373" s="164">
        <v>40</v>
      </c>
      <c r="G373" s="164">
        <v>40</v>
      </c>
      <c r="H373" s="164">
        <v>40</v>
      </c>
      <c r="I373" s="164">
        <v>40</v>
      </c>
      <c r="J373" s="164">
        <v>40</v>
      </c>
      <c r="K373" s="156"/>
      <c r="L373" s="165">
        <v>16</v>
      </c>
      <c r="M373" s="165">
        <v>468</v>
      </c>
      <c r="N373" s="165">
        <v>492</v>
      </c>
      <c r="O373" s="165">
        <f t="shared" si="216"/>
        <v>976</v>
      </c>
      <c r="P373" s="166">
        <v>273</v>
      </c>
      <c r="Q373" s="166">
        <v>866</v>
      </c>
      <c r="R373" s="167">
        <f t="shared" si="217"/>
        <v>1139</v>
      </c>
      <c r="S373" s="167">
        <v>1329</v>
      </c>
      <c r="T373" s="167">
        <v>1551</v>
      </c>
      <c r="U373" s="167">
        <v>1810</v>
      </c>
      <c r="V373" s="156"/>
      <c r="W373" s="168">
        <f t="shared" si="218"/>
        <v>0</v>
      </c>
      <c r="X373" s="168">
        <f t="shared" si="218"/>
        <v>0</v>
      </c>
      <c r="Y373" s="168">
        <f t="shared" si="218"/>
        <v>19680</v>
      </c>
      <c r="Z373" s="168">
        <f t="shared" si="219"/>
        <v>19680</v>
      </c>
      <c r="AA373" s="168">
        <f t="shared" si="220"/>
        <v>10920</v>
      </c>
      <c r="AB373" s="168">
        <f t="shared" si="220"/>
        <v>34640</v>
      </c>
      <c r="AC373" s="168">
        <f t="shared" si="221"/>
        <v>45560</v>
      </c>
      <c r="AD373" s="169">
        <f t="shared" si="222"/>
        <v>53160</v>
      </c>
      <c r="AE373" s="169">
        <f t="shared" si="222"/>
        <v>62040</v>
      </c>
      <c r="AF373" s="170">
        <f t="shared" si="222"/>
        <v>72400</v>
      </c>
    </row>
    <row r="374" spans="1:32" x14ac:dyDescent="0.3">
      <c r="A374" s="171">
        <v>2464</v>
      </c>
      <c r="B374" s="162" t="s">
        <v>118</v>
      </c>
      <c r="C374" s="176"/>
      <c r="D374" s="176"/>
      <c r="E374" s="164">
        <v>40</v>
      </c>
      <c r="F374" s="164">
        <v>40</v>
      </c>
      <c r="G374" s="164">
        <v>40</v>
      </c>
      <c r="H374" s="164">
        <v>40</v>
      </c>
      <c r="I374" s="164">
        <v>40</v>
      </c>
      <c r="J374" s="164">
        <v>40</v>
      </c>
      <c r="K374" s="156"/>
      <c r="L374" s="165">
        <v>31</v>
      </c>
      <c r="M374" s="165">
        <v>920</v>
      </c>
      <c r="N374" s="165">
        <v>966</v>
      </c>
      <c r="O374" s="165">
        <f t="shared" si="216"/>
        <v>1917</v>
      </c>
      <c r="P374" s="166">
        <v>394</v>
      </c>
      <c r="Q374" s="166">
        <v>1248</v>
      </c>
      <c r="R374" s="167">
        <f t="shared" si="217"/>
        <v>1642</v>
      </c>
      <c r="S374" s="167">
        <v>1006</v>
      </c>
      <c r="T374" s="167">
        <v>862</v>
      </c>
      <c r="U374" s="167">
        <v>738</v>
      </c>
      <c r="V374" s="156"/>
      <c r="W374" s="168">
        <f t="shared" si="218"/>
        <v>0</v>
      </c>
      <c r="X374" s="168">
        <f t="shared" si="218"/>
        <v>0</v>
      </c>
      <c r="Y374" s="168">
        <f t="shared" si="218"/>
        <v>38640</v>
      </c>
      <c r="Z374" s="168">
        <f t="shared" si="219"/>
        <v>38640</v>
      </c>
      <c r="AA374" s="168">
        <f t="shared" si="220"/>
        <v>15760</v>
      </c>
      <c r="AB374" s="168">
        <f t="shared" si="220"/>
        <v>49920</v>
      </c>
      <c r="AC374" s="168">
        <f t="shared" si="221"/>
        <v>65680</v>
      </c>
      <c r="AD374" s="169">
        <f t="shared" si="222"/>
        <v>40240</v>
      </c>
      <c r="AE374" s="169">
        <f t="shared" si="222"/>
        <v>34480</v>
      </c>
      <c r="AF374" s="170">
        <f t="shared" si="222"/>
        <v>29520</v>
      </c>
    </row>
    <row r="375" spans="1:32" x14ac:dyDescent="0.3">
      <c r="A375" s="171">
        <v>2802</v>
      </c>
      <c r="B375" s="162" t="s">
        <v>119</v>
      </c>
      <c r="C375" s="176"/>
      <c r="D375" s="176"/>
      <c r="E375" s="164">
        <v>40</v>
      </c>
      <c r="F375" s="164">
        <v>40</v>
      </c>
      <c r="G375" s="164">
        <v>40</v>
      </c>
      <c r="H375" s="164">
        <v>40</v>
      </c>
      <c r="I375" s="164">
        <v>40</v>
      </c>
      <c r="J375" s="164">
        <v>40</v>
      </c>
      <c r="K375" s="156"/>
      <c r="L375" s="165">
        <v>0</v>
      </c>
      <c r="M375" s="165">
        <v>14</v>
      </c>
      <c r="N375" s="165">
        <v>15</v>
      </c>
      <c r="O375" s="165">
        <f t="shared" si="216"/>
        <v>29</v>
      </c>
      <c r="P375" s="166">
        <v>6</v>
      </c>
      <c r="Q375" s="166">
        <v>21</v>
      </c>
      <c r="R375" s="167">
        <f t="shared" si="217"/>
        <v>27</v>
      </c>
      <c r="S375" s="167">
        <v>26</v>
      </c>
      <c r="T375" s="167">
        <v>26</v>
      </c>
      <c r="U375" s="167">
        <v>27</v>
      </c>
      <c r="V375" s="156"/>
      <c r="W375" s="168">
        <f t="shared" si="218"/>
        <v>0</v>
      </c>
      <c r="X375" s="168">
        <f t="shared" si="218"/>
        <v>0</v>
      </c>
      <c r="Y375" s="168">
        <f t="shared" si="218"/>
        <v>600</v>
      </c>
      <c r="Z375" s="168">
        <f t="shared" si="219"/>
        <v>600</v>
      </c>
      <c r="AA375" s="168">
        <f t="shared" si="220"/>
        <v>240</v>
      </c>
      <c r="AB375" s="168">
        <f t="shared" si="220"/>
        <v>840</v>
      </c>
      <c r="AC375" s="168">
        <f t="shared" si="221"/>
        <v>1080</v>
      </c>
      <c r="AD375" s="169">
        <f t="shared" si="222"/>
        <v>1040</v>
      </c>
      <c r="AE375" s="169">
        <f t="shared" si="222"/>
        <v>1040</v>
      </c>
      <c r="AF375" s="170">
        <f t="shared" si="222"/>
        <v>1080</v>
      </c>
    </row>
    <row r="376" spans="1:32" x14ac:dyDescent="0.3">
      <c r="A376" s="171">
        <v>2806</v>
      </c>
      <c r="B376" s="162" t="s">
        <v>122</v>
      </c>
      <c r="C376" s="176"/>
      <c r="D376" s="176"/>
      <c r="E376" s="164">
        <v>90</v>
      </c>
      <c r="F376" s="164">
        <v>90</v>
      </c>
      <c r="G376" s="164">
        <v>90</v>
      </c>
      <c r="H376" s="164">
        <v>90</v>
      </c>
      <c r="I376" s="164">
        <v>90</v>
      </c>
      <c r="J376" s="164">
        <v>90</v>
      </c>
      <c r="K376" s="156"/>
      <c r="L376" s="165">
        <v>240</v>
      </c>
      <c r="M376" s="165">
        <v>7185</v>
      </c>
      <c r="N376" s="165">
        <v>7544</v>
      </c>
      <c r="O376" s="165">
        <f t="shared" si="216"/>
        <v>14969</v>
      </c>
      <c r="P376" s="166">
        <v>3729</v>
      </c>
      <c r="Q376" s="166">
        <v>11810</v>
      </c>
      <c r="R376" s="167">
        <f t="shared" si="217"/>
        <v>15539</v>
      </c>
      <c r="S376" s="167">
        <v>16131</v>
      </c>
      <c r="T376" s="167">
        <v>16745</v>
      </c>
      <c r="U376" s="167">
        <v>17383</v>
      </c>
      <c r="V376" s="156"/>
      <c r="W376" s="168">
        <f t="shared" si="218"/>
        <v>0</v>
      </c>
      <c r="X376" s="168">
        <f t="shared" si="218"/>
        <v>0</v>
      </c>
      <c r="Y376" s="168">
        <f t="shared" si="218"/>
        <v>678960</v>
      </c>
      <c r="Z376" s="168">
        <f t="shared" si="219"/>
        <v>678960</v>
      </c>
      <c r="AA376" s="168">
        <f t="shared" si="220"/>
        <v>335610</v>
      </c>
      <c r="AB376" s="168">
        <f t="shared" si="220"/>
        <v>1062900</v>
      </c>
      <c r="AC376" s="168">
        <f t="shared" si="221"/>
        <v>1398510</v>
      </c>
      <c r="AD376" s="169">
        <f t="shared" si="222"/>
        <v>1451790</v>
      </c>
      <c r="AE376" s="169">
        <f t="shared" si="222"/>
        <v>1507050</v>
      </c>
      <c r="AF376" s="170">
        <f t="shared" si="222"/>
        <v>1564470</v>
      </c>
    </row>
    <row r="377" spans="1:32" x14ac:dyDescent="0.3">
      <c r="A377" s="171">
        <v>2812</v>
      </c>
      <c r="B377" s="162" t="s">
        <v>125</v>
      </c>
      <c r="C377" s="176"/>
      <c r="D377" s="176"/>
      <c r="E377" s="164">
        <v>8880</v>
      </c>
      <c r="F377" s="164">
        <v>8880</v>
      </c>
      <c r="G377" s="164">
        <v>8880</v>
      </c>
      <c r="H377" s="164">
        <v>8880</v>
      </c>
      <c r="I377" s="164">
        <v>8880</v>
      </c>
      <c r="J377" s="164">
        <v>8880</v>
      </c>
      <c r="K377" s="156"/>
      <c r="L377" s="165">
        <v>2</v>
      </c>
      <c r="M377" s="165">
        <v>51</v>
      </c>
      <c r="N377" s="165">
        <v>54</v>
      </c>
      <c r="O377" s="165">
        <f t="shared" si="216"/>
        <v>107</v>
      </c>
      <c r="P377" s="166">
        <v>26</v>
      </c>
      <c r="Q377" s="166">
        <v>81</v>
      </c>
      <c r="R377" s="167">
        <f t="shared" si="217"/>
        <v>107</v>
      </c>
      <c r="S377" s="167">
        <v>107</v>
      </c>
      <c r="T377" s="167">
        <v>107</v>
      </c>
      <c r="U377" s="167">
        <v>107</v>
      </c>
      <c r="V377" s="156"/>
      <c r="W377" s="168">
        <f t="shared" si="218"/>
        <v>0</v>
      </c>
      <c r="X377" s="168">
        <f t="shared" si="218"/>
        <v>0</v>
      </c>
      <c r="Y377" s="168">
        <f t="shared" si="218"/>
        <v>479520</v>
      </c>
      <c r="Z377" s="168">
        <f t="shared" si="219"/>
        <v>479520</v>
      </c>
      <c r="AA377" s="168">
        <f>F377*P377</f>
        <v>230880</v>
      </c>
      <c r="AB377" s="168">
        <f>G377*Q377</f>
        <v>719280</v>
      </c>
      <c r="AC377" s="168">
        <f>SUM(AA377:AB377)</f>
        <v>950160</v>
      </c>
      <c r="AD377" s="169">
        <f t="shared" si="222"/>
        <v>950160</v>
      </c>
      <c r="AE377" s="169">
        <f t="shared" si="222"/>
        <v>950160</v>
      </c>
      <c r="AF377" s="170">
        <f t="shared" si="222"/>
        <v>950160</v>
      </c>
    </row>
    <row r="378" spans="1:32" x14ac:dyDescent="0.3">
      <c r="A378" s="171">
        <v>2824</v>
      </c>
      <c r="B378" s="251" t="s">
        <v>183</v>
      </c>
      <c r="C378" s="176"/>
      <c r="D378" s="176"/>
      <c r="E378" s="253">
        <v>970</v>
      </c>
      <c r="F378" s="164">
        <v>970</v>
      </c>
      <c r="G378" s="164">
        <v>970</v>
      </c>
      <c r="H378" s="164">
        <v>970</v>
      </c>
      <c r="I378" s="164">
        <v>970</v>
      </c>
      <c r="J378" s="164">
        <v>970</v>
      </c>
      <c r="K378" s="156"/>
      <c r="L378" s="165">
        <v>2</v>
      </c>
      <c r="M378" s="165">
        <v>53</v>
      </c>
      <c r="N378" s="165">
        <v>56</v>
      </c>
      <c r="O378" s="165">
        <f t="shared" si="216"/>
        <v>111</v>
      </c>
      <c r="P378" s="166">
        <v>27</v>
      </c>
      <c r="Q378" s="166">
        <v>84</v>
      </c>
      <c r="R378" s="167">
        <f t="shared" si="217"/>
        <v>111</v>
      </c>
      <c r="S378" s="165">
        <v>111</v>
      </c>
      <c r="T378" s="165">
        <v>111</v>
      </c>
      <c r="U378" s="165">
        <v>111</v>
      </c>
      <c r="V378" s="156"/>
      <c r="W378" s="168">
        <f t="shared" si="218"/>
        <v>0</v>
      </c>
      <c r="X378" s="168">
        <f t="shared" si="218"/>
        <v>0</v>
      </c>
      <c r="Y378" s="168">
        <f t="shared" si="218"/>
        <v>54320</v>
      </c>
      <c r="Z378" s="168">
        <f t="shared" si="219"/>
        <v>54320</v>
      </c>
      <c r="AA378" s="168">
        <f>F378*P378</f>
        <v>26190</v>
      </c>
      <c r="AB378" s="168">
        <f>G378*Q378</f>
        <v>81480</v>
      </c>
      <c r="AC378" s="168">
        <f>SUM(AA378:AB378)</f>
        <v>107670</v>
      </c>
      <c r="AD378" s="169">
        <f t="shared" si="222"/>
        <v>107670</v>
      </c>
      <c r="AE378" s="169">
        <f t="shared" si="222"/>
        <v>107670</v>
      </c>
      <c r="AF378" s="170">
        <f t="shared" si="222"/>
        <v>107670</v>
      </c>
    </row>
    <row r="379" spans="1:32" x14ac:dyDescent="0.3">
      <c r="A379" s="284">
        <v>2812</v>
      </c>
      <c r="B379" s="285" t="s">
        <v>206</v>
      </c>
      <c r="C379" s="176"/>
      <c r="D379" s="176"/>
      <c r="E379" s="253">
        <v>2160</v>
      </c>
      <c r="F379" s="164">
        <v>2160</v>
      </c>
      <c r="G379" s="164">
        <v>2160</v>
      </c>
      <c r="H379" s="164">
        <v>2160</v>
      </c>
      <c r="I379" s="164">
        <v>2160</v>
      </c>
      <c r="J379" s="164">
        <v>2160</v>
      </c>
      <c r="K379" s="156"/>
      <c r="L379" s="165">
        <v>0</v>
      </c>
      <c r="M379" s="165">
        <v>6</v>
      </c>
      <c r="N379" s="165">
        <v>6</v>
      </c>
      <c r="O379" s="165">
        <f t="shared" si="216"/>
        <v>12</v>
      </c>
      <c r="P379" s="166">
        <v>3</v>
      </c>
      <c r="Q379" s="166">
        <v>9</v>
      </c>
      <c r="R379" s="167">
        <f t="shared" si="217"/>
        <v>12</v>
      </c>
      <c r="S379" s="165">
        <v>12</v>
      </c>
      <c r="T379" s="165">
        <v>12</v>
      </c>
      <c r="U379" s="165">
        <v>12</v>
      </c>
      <c r="V379" s="156"/>
      <c r="W379" s="168">
        <f t="shared" si="218"/>
        <v>0</v>
      </c>
      <c r="X379" s="168">
        <f t="shared" si="218"/>
        <v>0</v>
      </c>
      <c r="Y379" s="168">
        <f t="shared" si="218"/>
        <v>12960</v>
      </c>
      <c r="Z379" s="168">
        <f t="shared" si="219"/>
        <v>12960</v>
      </c>
      <c r="AA379" s="168">
        <f t="shared" ref="AA379:AB384" si="223">F379*P379</f>
        <v>6480</v>
      </c>
      <c r="AB379" s="168">
        <f t="shared" si="223"/>
        <v>19440</v>
      </c>
      <c r="AC379" s="168">
        <f t="shared" ref="AC379:AC384" si="224">SUM(AA379:AB379)</f>
        <v>25920</v>
      </c>
      <c r="AD379" s="169">
        <f t="shared" si="222"/>
        <v>25920</v>
      </c>
      <c r="AE379" s="169">
        <f t="shared" si="222"/>
        <v>25920</v>
      </c>
      <c r="AF379" s="170">
        <f t="shared" si="222"/>
        <v>25920</v>
      </c>
    </row>
    <row r="380" spans="1:32" x14ac:dyDescent="0.3">
      <c r="A380" s="284">
        <v>2812</v>
      </c>
      <c r="B380" s="285" t="s">
        <v>207</v>
      </c>
      <c r="C380" s="176"/>
      <c r="D380" s="176"/>
      <c r="E380" s="253">
        <v>-6720</v>
      </c>
      <c r="F380" s="253">
        <v>-6720</v>
      </c>
      <c r="G380" s="253">
        <v>-6720</v>
      </c>
      <c r="H380" s="253">
        <v>-6720</v>
      </c>
      <c r="I380" s="253">
        <v>-6720</v>
      </c>
      <c r="J380" s="253">
        <v>-6720</v>
      </c>
      <c r="K380" s="156"/>
      <c r="L380" s="165">
        <v>0</v>
      </c>
      <c r="M380" s="165">
        <v>6</v>
      </c>
      <c r="N380" s="165">
        <f>N379</f>
        <v>6</v>
      </c>
      <c r="O380" s="165">
        <f t="shared" si="216"/>
        <v>12</v>
      </c>
      <c r="P380" s="166">
        <v>3</v>
      </c>
      <c r="Q380" s="166">
        <v>9</v>
      </c>
      <c r="R380" s="167">
        <f t="shared" si="217"/>
        <v>12</v>
      </c>
      <c r="S380" s="165">
        <v>12</v>
      </c>
      <c r="T380" s="165">
        <v>12</v>
      </c>
      <c r="U380" s="165">
        <v>12</v>
      </c>
      <c r="V380" s="156"/>
      <c r="W380" s="168">
        <f t="shared" si="218"/>
        <v>0</v>
      </c>
      <c r="X380" s="168">
        <f t="shared" si="218"/>
        <v>0</v>
      </c>
      <c r="Y380" s="168">
        <f t="shared" si="218"/>
        <v>-40320</v>
      </c>
      <c r="Z380" s="168">
        <f t="shared" si="219"/>
        <v>-40320</v>
      </c>
      <c r="AA380" s="168">
        <f t="shared" si="223"/>
        <v>-20160</v>
      </c>
      <c r="AB380" s="168">
        <f t="shared" si="223"/>
        <v>-60480</v>
      </c>
      <c r="AC380" s="168">
        <f t="shared" si="224"/>
        <v>-80640</v>
      </c>
      <c r="AD380" s="169">
        <f t="shared" si="222"/>
        <v>-80640</v>
      </c>
      <c r="AE380" s="169">
        <f t="shared" si="222"/>
        <v>-80640</v>
      </c>
      <c r="AF380" s="170">
        <f t="shared" si="222"/>
        <v>-80640</v>
      </c>
    </row>
    <row r="381" spans="1:32" x14ac:dyDescent="0.3">
      <c r="A381" s="171">
        <v>2826</v>
      </c>
      <c r="B381" s="251" t="s">
        <v>178</v>
      </c>
      <c r="C381" s="179"/>
      <c r="D381" s="179"/>
      <c r="E381" s="253">
        <v>2570</v>
      </c>
      <c r="F381" s="253">
        <v>2570</v>
      </c>
      <c r="G381" s="253">
        <v>2570</v>
      </c>
      <c r="H381" s="253">
        <v>2570</v>
      </c>
      <c r="I381" s="253">
        <v>2570</v>
      </c>
      <c r="J381" s="253">
        <v>2570</v>
      </c>
      <c r="K381" s="156"/>
      <c r="L381" s="165">
        <v>3</v>
      </c>
      <c r="M381" s="165">
        <v>96</v>
      </c>
      <c r="N381" s="165">
        <v>101</v>
      </c>
      <c r="O381" s="165">
        <f t="shared" si="216"/>
        <v>200</v>
      </c>
      <c r="P381" s="166">
        <v>48</v>
      </c>
      <c r="Q381" s="166">
        <v>152</v>
      </c>
      <c r="R381" s="167">
        <f t="shared" si="217"/>
        <v>200</v>
      </c>
      <c r="S381" s="165">
        <v>200</v>
      </c>
      <c r="T381" s="165">
        <v>200</v>
      </c>
      <c r="U381" s="165">
        <v>200</v>
      </c>
      <c r="V381" s="156"/>
      <c r="W381" s="168">
        <f t="shared" si="218"/>
        <v>0</v>
      </c>
      <c r="X381" s="168">
        <f t="shared" si="218"/>
        <v>0</v>
      </c>
      <c r="Y381" s="168">
        <f t="shared" si="218"/>
        <v>259570</v>
      </c>
      <c r="Z381" s="168">
        <f t="shared" si="219"/>
        <v>259570</v>
      </c>
      <c r="AA381" s="168">
        <f t="shared" si="223"/>
        <v>123360</v>
      </c>
      <c r="AB381" s="168">
        <f t="shared" si="223"/>
        <v>390640</v>
      </c>
      <c r="AC381" s="168">
        <f t="shared" si="224"/>
        <v>514000</v>
      </c>
      <c r="AD381" s="169">
        <f t="shared" si="222"/>
        <v>514000</v>
      </c>
      <c r="AE381" s="169">
        <f t="shared" si="222"/>
        <v>514000</v>
      </c>
      <c r="AF381" s="170">
        <f t="shared" si="222"/>
        <v>514000</v>
      </c>
    </row>
    <row r="382" spans="1:32" x14ac:dyDescent="0.3">
      <c r="A382" s="256">
        <v>2827</v>
      </c>
      <c r="B382" s="251" t="s">
        <v>179</v>
      </c>
      <c r="C382" s="176"/>
      <c r="D382" s="176"/>
      <c r="E382" s="253">
        <v>8060</v>
      </c>
      <c r="F382" s="253">
        <v>8060</v>
      </c>
      <c r="G382" s="253">
        <v>8060</v>
      </c>
      <c r="H382" s="253">
        <v>8060</v>
      </c>
      <c r="I382" s="253">
        <v>8060</v>
      </c>
      <c r="J382" s="253">
        <v>8060</v>
      </c>
      <c r="K382" s="156"/>
      <c r="L382" s="165">
        <v>1</v>
      </c>
      <c r="M382" s="165">
        <v>33</v>
      </c>
      <c r="N382" s="165">
        <v>35</v>
      </c>
      <c r="O382" s="165">
        <f t="shared" si="216"/>
        <v>69</v>
      </c>
      <c r="P382" s="166">
        <v>17</v>
      </c>
      <c r="Q382" s="166">
        <v>52</v>
      </c>
      <c r="R382" s="167">
        <f t="shared" si="217"/>
        <v>69</v>
      </c>
      <c r="S382" s="165">
        <v>69</v>
      </c>
      <c r="T382" s="165">
        <v>69</v>
      </c>
      <c r="U382" s="165">
        <v>69</v>
      </c>
      <c r="V382" s="156"/>
      <c r="W382" s="168">
        <f t="shared" si="218"/>
        <v>0</v>
      </c>
      <c r="X382" s="168">
        <f t="shared" si="218"/>
        <v>0</v>
      </c>
      <c r="Y382" s="168">
        <f t="shared" si="218"/>
        <v>282100</v>
      </c>
      <c r="Z382" s="168">
        <f t="shared" si="219"/>
        <v>282100</v>
      </c>
      <c r="AA382" s="168">
        <f t="shared" si="223"/>
        <v>137020</v>
      </c>
      <c r="AB382" s="168">
        <f t="shared" si="223"/>
        <v>419120</v>
      </c>
      <c r="AC382" s="168">
        <f t="shared" si="224"/>
        <v>556140</v>
      </c>
      <c r="AD382" s="169">
        <f t="shared" si="222"/>
        <v>556140</v>
      </c>
      <c r="AE382" s="169">
        <f t="shared" si="222"/>
        <v>556140</v>
      </c>
      <c r="AF382" s="170">
        <f t="shared" si="222"/>
        <v>556140</v>
      </c>
    </row>
    <row r="383" spans="1:32" x14ac:dyDescent="0.3">
      <c r="A383" s="250">
        <v>2828</v>
      </c>
      <c r="B383" s="251" t="s">
        <v>190</v>
      </c>
      <c r="C383" s="176"/>
      <c r="D383" s="176"/>
      <c r="E383" s="253">
        <v>90</v>
      </c>
      <c r="F383" s="164">
        <v>90</v>
      </c>
      <c r="G383" s="164">
        <v>90</v>
      </c>
      <c r="H383" s="164">
        <v>90</v>
      </c>
      <c r="I383" s="164">
        <v>90</v>
      </c>
      <c r="J383" s="164">
        <v>90</v>
      </c>
      <c r="K383" s="156"/>
      <c r="L383" s="165">
        <v>0</v>
      </c>
      <c r="M383" s="165">
        <v>1</v>
      </c>
      <c r="N383" s="165">
        <v>2</v>
      </c>
      <c r="O383" s="165">
        <f t="shared" si="216"/>
        <v>3</v>
      </c>
      <c r="P383" s="166">
        <v>1</v>
      </c>
      <c r="Q383" s="166">
        <v>2</v>
      </c>
      <c r="R383" s="167">
        <f t="shared" si="217"/>
        <v>3</v>
      </c>
      <c r="S383" s="165">
        <v>3</v>
      </c>
      <c r="T383" s="165">
        <v>3</v>
      </c>
      <c r="U383" s="165">
        <v>3</v>
      </c>
      <c r="V383" s="156"/>
      <c r="W383" s="168">
        <f t="shared" si="218"/>
        <v>0</v>
      </c>
      <c r="X383" s="168">
        <f t="shared" si="218"/>
        <v>0</v>
      </c>
      <c r="Y383" s="168">
        <f t="shared" si="218"/>
        <v>180</v>
      </c>
      <c r="Z383" s="168">
        <f t="shared" si="219"/>
        <v>180</v>
      </c>
      <c r="AA383" s="168">
        <f t="shared" si="223"/>
        <v>90</v>
      </c>
      <c r="AB383" s="168">
        <f t="shared" si="223"/>
        <v>180</v>
      </c>
      <c r="AC383" s="168">
        <f t="shared" si="224"/>
        <v>270</v>
      </c>
      <c r="AD383" s="169">
        <f t="shared" si="222"/>
        <v>270</v>
      </c>
      <c r="AE383" s="169">
        <f t="shared" si="222"/>
        <v>270</v>
      </c>
      <c r="AF383" s="170">
        <f t="shared" si="222"/>
        <v>270</v>
      </c>
    </row>
    <row r="384" spans="1:32" x14ac:dyDescent="0.3">
      <c r="A384" s="250">
        <v>2829</v>
      </c>
      <c r="B384" s="251" t="s">
        <v>191</v>
      </c>
      <c r="C384" s="176"/>
      <c r="D384" s="176"/>
      <c r="E384" s="253">
        <v>140</v>
      </c>
      <c r="F384" s="164">
        <v>140</v>
      </c>
      <c r="G384" s="164">
        <v>140</v>
      </c>
      <c r="H384" s="164">
        <v>140</v>
      </c>
      <c r="I384" s="164">
        <v>140</v>
      </c>
      <c r="J384" s="164">
        <v>140</v>
      </c>
      <c r="K384" s="156"/>
      <c r="L384" s="165">
        <v>0</v>
      </c>
      <c r="M384" s="165">
        <v>0</v>
      </c>
      <c r="N384" s="165">
        <v>0</v>
      </c>
      <c r="O384" s="165">
        <f t="shared" si="216"/>
        <v>0</v>
      </c>
      <c r="P384" s="166">
        <v>0</v>
      </c>
      <c r="Q384" s="166">
        <v>0</v>
      </c>
      <c r="R384" s="167">
        <f t="shared" si="217"/>
        <v>0</v>
      </c>
      <c r="S384" s="165">
        <v>0</v>
      </c>
      <c r="T384" s="165">
        <v>0</v>
      </c>
      <c r="U384" s="165">
        <v>0</v>
      </c>
      <c r="V384" s="156"/>
      <c r="W384" s="168">
        <f t="shared" si="218"/>
        <v>0</v>
      </c>
      <c r="X384" s="168">
        <f t="shared" si="218"/>
        <v>0</v>
      </c>
      <c r="Y384" s="168">
        <f t="shared" si="218"/>
        <v>0</v>
      </c>
      <c r="Z384" s="168">
        <f t="shared" si="219"/>
        <v>0</v>
      </c>
      <c r="AA384" s="168">
        <f t="shared" si="223"/>
        <v>0</v>
      </c>
      <c r="AB384" s="168">
        <f t="shared" si="223"/>
        <v>0</v>
      </c>
      <c r="AC384" s="168">
        <f t="shared" si="224"/>
        <v>0</v>
      </c>
      <c r="AD384" s="169">
        <f t="shared" si="222"/>
        <v>0</v>
      </c>
      <c r="AE384" s="169">
        <f t="shared" si="222"/>
        <v>0</v>
      </c>
      <c r="AF384" s="170">
        <f t="shared" si="222"/>
        <v>0</v>
      </c>
    </row>
    <row r="385" spans="1:32" x14ac:dyDescent="0.3">
      <c r="A385" s="161">
        <v>2813</v>
      </c>
      <c r="B385" s="162" t="s">
        <v>275</v>
      </c>
      <c r="C385" s="176"/>
      <c r="D385" s="176"/>
      <c r="E385" s="164"/>
      <c r="F385" s="164"/>
      <c r="G385" s="164"/>
      <c r="H385" s="164"/>
      <c r="I385" s="164"/>
      <c r="J385" s="164"/>
      <c r="K385" s="156"/>
      <c r="L385" s="165">
        <v>0</v>
      </c>
      <c r="M385" s="165">
        <v>0</v>
      </c>
      <c r="N385" s="165">
        <v>0</v>
      </c>
      <c r="O385" s="165">
        <f t="shared" si="216"/>
        <v>0</v>
      </c>
      <c r="P385" s="166">
        <v>0</v>
      </c>
      <c r="Q385" s="166">
        <v>0</v>
      </c>
      <c r="R385" s="167">
        <f t="shared" si="217"/>
        <v>0</v>
      </c>
      <c r="S385" s="165">
        <v>0</v>
      </c>
      <c r="T385" s="165">
        <v>0</v>
      </c>
      <c r="U385" s="165">
        <v>0</v>
      </c>
      <c r="V385" s="156"/>
      <c r="W385" s="168">
        <f t="shared" ref="W385:X385" si="225">L385*C385</f>
        <v>0</v>
      </c>
      <c r="X385" s="168">
        <f t="shared" si="225"/>
        <v>0</v>
      </c>
      <c r="Y385" s="168">
        <f>N385*E385</f>
        <v>0</v>
      </c>
      <c r="Z385" s="168">
        <f t="shared" si="219"/>
        <v>0</v>
      </c>
      <c r="AA385" s="168">
        <f>F385*P385</f>
        <v>0</v>
      </c>
      <c r="AB385" s="168">
        <f>G385*Q385</f>
        <v>0</v>
      </c>
      <c r="AC385" s="168">
        <f>SUM(AA385:AB385)</f>
        <v>0</v>
      </c>
      <c r="AD385" s="169">
        <f>H385*S385</f>
        <v>0</v>
      </c>
      <c r="AE385" s="169">
        <f>I385*T385</f>
        <v>0</v>
      </c>
      <c r="AF385" s="170">
        <f>J385*U385</f>
        <v>0</v>
      </c>
    </row>
    <row r="386" spans="1:32" x14ac:dyDescent="0.3">
      <c r="A386" s="173" t="s">
        <v>174</v>
      </c>
      <c r="B386" s="174"/>
      <c r="C386" s="176"/>
      <c r="D386" s="176"/>
      <c r="E386" s="179"/>
      <c r="F386" s="179"/>
      <c r="G386" s="179"/>
      <c r="H386" s="179"/>
      <c r="I386" s="179"/>
      <c r="J386" s="179"/>
      <c r="K386" s="156"/>
      <c r="L386" s="177"/>
      <c r="M386" s="177"/>
      <c r="N386" s="177"/>
      <c r="O386" s="177"/>
      <c r="P386" s="166"/>
      <c r="Q386" s="166"/>
      <c r="R386" s="267"/>
      <c r="S386" s="166"/>
      <c r="T386" s="166"/>
      <c r="U386" s="166"/>
      <c r="V386" s="156"/>
      <c r="W386" s="277">
        <f>SUM(W369:W385)</f>
        <v>0</v>
      </c>
      <c r="X386" s="277">
        <f>SUM(X369:X385)</f>
        <v>0</v>
      </c>
      <c r="Y386" s="277">
        <f t="shared" ref="Y386:AF386" si="226">SUM(Y369:Y385)</f>
        <v>1805420</v>
      </c>
      <c r="Z386" s="277">
        <f t="shared" si="226"/>
        <v>1805420</v>
      </c>
      <c r="AA386" s="277">
        <f t="shared" si="226"/>
        <v>875440</v>
      </c>
      <c r="AB386" s="277">
        <f t="shared" si="226"/>
        <v>2746760</v>
      </c>
      <c r="AC386" s="277">
        <f t="shared" si="226"/>
        <v>3622200</v>
      </c>
      <c r="AD386" s="277">
        <f t="shared" si="226"/>
        <v>3657590</v>
      </c>
      <c r="AE386" s="277">
        <f t="shared" si="226"/>
        <v>3715960</v>
      </c>
      <c r="AF386" s="278">
        <f t="shared" si="226"/>
        <v>3778850</v>
      </c>
    </row>
    <row r="387" spans="1:32" x14ac:dyDescent="0.3">
      <c r="A387" s="204"/>
      <c r="B387" s="174"/>
      <c r="C387" s="176"/>
      <c r="D387" s="176"/>
      <c r="E387" s="179"/>
      <c r="F387" s="179"/>
      <c r="G387" s="179"/>
      <c r="H387" s="179"/>
      <c r="I387" s="179"/>
      <c r="J387" s="179"/>
      <c r="K387" s="156"/>
      <c r="L387" s="177"/>
      <c r="M387" s="177"/>
      <c r="N387" s="177"/>
      <c r="O387" s="177"/>
      <c r="P387" s="166"/>
      <c r="Q387" s="166"/>
      <c r="R387" s="267"/>
      <c r="S387" s="166"/>
      <c r="T387" s="166"/>
      <c r="U387" s="166"/>
      <c r="V387" s="156"/>
      <c r="W387" s="168"/>
      <c r="X387" s="168"/>
      <c r="Y387" s="168"/>
      <c r="Z387" s="168"/>
      <c r="AA387" s="168"/>
      <c r="AB387" s="168"/>
      <c r="AC387" s="168"/>
      <c r="AD387" s="169"/>
      <c r="AE387" s="168"/>
      <c r="AF387" s="170"/>
    </row>
    <row r="388" spans="1:32" x14ac:dyDescent="0.3">
      <c r="A388" s="173" t="s">
        <v>175</v>
      </c>
      <c r="B388" s="174"/>
      <c r="C388" s="176"/>
      <c r="D388" s="176"/>
      <c r="E388" s="179"/>
      <c r="F388" s="179"/>
      <c r="G388" s="179"/>
      <c r="H388" s="179"/>
      <c r="I388" s="179"/>
      <c r="J388" s="179"/>
      <c r="K388" s="156"/>
      <c r="L388" s="177"/>
      <c r="M388" s="177"/>
      <c r="N388" s="177"/>
      <c r="O388" s="177"/>
      <c r="P388" s="166"/>
      <c r="Q388" s="166"/>
      <c r="R388" s="267"/>
      <c r="S388" s="166"/>
      <c r="T388" s="166"/>
      <c r="U388" s="166"/>
      <c r="V388" s="156"/>
      <c r="W388" s="168"/>
      <c r="X388" s="168"/>
      <c r="Y388" s="168"/>
      <c r="Z388" s="168"/>
      <c r="AA388" s="168"/>
      <c r="AB388" s="168"/>
      <c r="AC388" s="168"/>
      <c r="AD388" s="169"/>
      <c r="AE388" s="168"/>
      <c r="AF388" s="170"/>
    </row>
    <row r="389" spans="1:32" x14ac:dyDescent="0.3">
      <c r="A389" s="161">
        <v>3053</v>
      </c>
      <c r="B389" s="162" t="s">
        <v>108</v>
      </c>
      <c r="C389" s="176"/>
      <c r="D389" s="176"/>
      <c r="E389" s="164">
        <v>35</v>
      </c>
      <c r="F389" s="164">
        <v>35</v>
      </c>
      <c r="G389" s="164">
        <v>35</v>
      </c>
      <c r="H389" s="164">
        <v>35</v>
      </c>
      <c r="I389" s="164">
        <v>35</v>
      </c>
      <c r="J389" s="164">
        <v>35</v>
      </c>
      <c r="K389" s="156"/>
      <c r="L389" s="177"/>
      <c r="M389" s="177"/>
      <c r="N389" s="165">
        <v>116</v>
      </c>
      <c r="O389" s="165">
        <f t="shared" ref="O389:O405" si="227">SUM(L389:N389)</f>
        <v>116</v>
      </c>
      <c r="P389" s="166">
        <v>27</v>
      </c>
      <c r="Q389" s="166">
        <v>84</v>
      </c>
      <c r="R389" s="167">
        <f t="shared" ref="R389:R405" si="228">SUM(P389:Q389)</f>
        <v>111</v>
      </c>
      <c r="S389" s="167">
        <v>106</v>
      </c>
      <c r="T389" s="167">
        <v>101</v>
      </c>
      <c r="U389" s="167">
        <v>96</v>
      </c>
      <c r="V389" s="156"/>
      <c r="W389" s="168">
        <f t="shared" ref="W389:Y405" si="229">L389*C389</f>
        <v>0</v>
      </c>
      <c r="X389" s="168">
        <f t="shared" si="229"/>
        <v>0</v>
      </c>
      <c r="Y389" s="168">
        <f t="shared" si="229"/>
        <v>4060</v>
      </c>
      <c r="Z389" s="168">
        <f t="shared" ref="Z389:Z405" si="230">SUM(W389:Y389)</f>
        <v>4060</v>
      </c>
      <c r="AA389" s="168">
        <f t="shared" ref="AA389:AB404" si="231">F389*P389</f>
        <v>945</v>
      </c>
      <c r="AB389" s="168">
        <f t="shared" si="231"/>
        <v>2940</v>
      </c>
      <c r="AC389" s="168">
        <f t="shared" ref="AC389:AC395" si="232">SUM(AA389:AB389)</f>
        <v>3885</v>
      </c>
      <c r="AD389" s="169">
        <f>H389*S389</f>
        <v>3710</v>
      </c>
      <c r="AE389" s="169">
        <f>I389*T389</f>
        <v>3535</v>
      </c>
      <c r="AF389" s="170">
        <f>J389*U389</f>
        <v>3360</v>
      </c>
    </row>
    <row r="390" spans="1:32" x14ac:dyDescent="0.3">
      <c r="A390" s="161">
        <v>3451</v>
      </c>
      <c r="B390" s="162" t="s">
        <v>109</v>
      </c>
      <c r="C390" s="176"/>
      <c r="D390" s="176"/>
      <c r="E390" s="164">
        <v>20</v>
      </c>
      <c r="F390" s="164">
        <v>20</v>
      </c>
      <c r="G390" s="164">
        <v>20</v>
      </c>
      <c r="H390" s="164">
        <v>20</v>
      </c>
      <c r="I390" s="164">
        <v>20</v>
      </c>
      <c r="J390" s="164">
        <v>20</v>
      </c>
      <c r="K390" s="156"/>
      <c r="L390" s="177"/>
      <c r="M390" s="177"/>
      <c r="N390" s="165">
        <v>1</v>
      </c>
      <c r="O390" s="165">
        <f t="shared" si="227"/>
        <v>1</v>
      </c>
      <c r="P390" s="166">
        <v>0</v>
      </c>
      <c r="Q390" s="166">
        <v>1</v>
      </c>
      <c r="R390" s="167">
        <f t="shared" si="228"/>
        <v>1</v>
      </c>
      <c r="S390" s="167">
        <v>1</v>
      </c>
      <c r="T390" s="167">
        <v>1</v>
      </c>
      <c r="U390" s="167">
        <v>1</v>
      </c>
      <c r="V390" s="156"/>
      <c r="W390" s="168">
        <f t="shared" si="229"/>
        <v>0</v>
      </c>
      <c r="X390" s="168">
        <f t="shared" si="229"/>
        <v>0</v>
      </c>
      <c r="Y390" s="168">
        <f t="shared" si="229"/>
        <v>20</v>
      </c>
      <c r="Z390" s="168">
        <f t="shared" si="230"/>
        <v>20</v>
      </c>
      <c r="AA390" s="168">
        <f t="shared" si="231"/>
        <v>0</v>
      </c>
      <c r="AB390" s="168">
        <f t="shared" si="231"/>
        <v>20</v>
      </c>
      <c r="AC390" s="168">
        <f t="shared" si="232"/>
        <v>20</v>
      </c>
      <c r="AD390" s="169">
        <f t="shared" ref="AD390:AF404" si="233">H390*S390</f>
        <v>20</v>
      </c>
      <c r="AE390" s="169">
        <f t="shared" si="233"/>
        <v>20</v>
      </c>
      <c r="AF390" s="170">
        <f t="shared" si="233"/>
        <v>20</v>
      </c>
    </row>
    <row r="391" spans="1:32" x14ac:dyDescent="0.3">
      <c r="A391" s="161">
        <v>3454</v>
      </c>
      <c r="B391" s="162" t="s">
        <v>110</v>
      </c>
      <c r="C391" s="176"/>
      <c r="D391" s="176"/>
      <c r="E391" s="164">
        <v>20</v>
      </c>
      <c r="F391" s="164">
        <v>20</v>
      </c>
      <c r="G391" s="164">
        <v>20</v>
      </c>
      <c r="H391" s="164">
        <v>20</v>
      </c>
      <c r="I391" s="164">
        <v>20</v>
      </c>
      <c r="J391" s="164">
        <v>20</v>
      </c>
      <c r="K391" s="156"/>
      <c r="L391" s="177"/>
      <c r="M391" s="177"/>
      <c r="N391" s="165">
        <v>51</v>
      </c>
      <c r="O391" s="165">
        <f t="shared" si="227"/>
        <v>51</v>
      </c>
      <c r="P391" s="166">
        <v>12</v>
      </c>
      <c r="Q391" s="166">
        <v>38</v>
      </c>
      <c r="R391" s="167">
        <f t="shared" si="228"/>
        <v>50</v>
      </c>
      <c r="S391" s="167">
        <v>49</v>
      </c>
      <c r="T391" s="167">
        <v>48</v>
      </c>
      <c r="U391" s="167">
        <v>48</v>
      </c>
      <c r="V391" s="156"/>
      <c r="W391" s="168">
        <f t="shared" si="229"/>
        <v>0</v>
      </c>
      <c r="X391" s="168">
        <f t="shared" si="229"/>
        <v>0</v>
      </c>
      <c r="Y391" s="168">
        <f t="shared" si="229"/>
        <v>1020</v>
      </c>
      <c r="Z391" s="168">
        <f t="shared" si="230"/>
        <v>1020</v>
      </c>
      <c r="AA391" s="168">
        <f t="shared" si="231"/>
        <v>240</v>
      </c>
      <c r="AB391" s="168">
        <f t="shared" si="231"/>
        <v>760</v>
      </c>
      <c r="AC391" s="168">
        <f t="shared" si="232"/>
        <v>1000</v>
      </c>
      <c r="AD391" s="169">
        <f t="shared" si="233"/>
        <v>980</v>
      </c>
      <c r="AE391" s="169">
        <f t="shared" si="233"/>
        <v>960</v>
      </c>
      <c r="AF391" s="170">
        <f t="shared" si="233"/>
        <v>960</v>
      </c>
    </row>
    <row r="392" spans="1:32" x14ac:dyDescent="0.3">
      <c r="A392" s="161">
        <v>3462</v>
      </c>
      <c r="B392" s="162" t="s">
        <v>116</v>
      </c>
      <c r="C392" s="176"/>
      <c r="D392" s="176"/>
      <c r="E392" s="164">
        <v>20</v>
      </c>
      <c r="F392" s="164">
        <v>20</v>
      </c>
      <c r="G392" s="164">
        <v>20</v>
      </c>
      <c r="H392" s="164">
        <v>20</v>
      </c>
      <c r="I392" s="164">
        <v>20</v>
      </c>
      <c r="J392" s="164">
        <v>20</v>
      </c>
      <c r="K392" s="156"/>
      <c r="L392" s="177"/>
      <c r="M392" s="177"/>
      <c r="N392" s="165">
        <v>172</v>
      </c>
      <c r="O392" s="165">
        <f t="shared" si="227"/>
        <v>172</v>
      </c>
      <c r="P392" s="166">
        <v>43</v>
      </c>
      <c r="Q392" s="166">
        <v>137</v>
      </c>
      <c r="R392" s="167">
        <f t="shared" si="228"/>
        <v>180</v>
      </c>
      <c r="S392" s="167">
        <v>189</v>
      </c>
      <c r="T392" s="167">
        <v>199</v>
      </c>
      <c r="U392" s="167">
        <v>209</v>
      </c>
      <c r="V392" s="156"/>
      <c r="W392" s="168">
        <f t="shared" si="229"/>
        <v>0</v>
      </c>
      <c r="X392" s="168">
        <f t="shared" si="229"/>
        <v>0</v>
      </c>
      <c r="Y392" s="168">
        <f t="shared" si="229"/>
        <v>3440</v>
      </c>
      <c r="Z392" s="168">
        <f t="shared" si="230"/>
        <v>3440</v>
      </c>
      <c r="AA392" s="168">
        <f t="shared" si="231"/>
        <v>860</v>
      </c>
      <c r="AB392" s="168">
        <f t="shared" si="231"/>
        <v>2740</v>
      </c>
      <c r="AC392" s="168">
        <f t="shared" si="232"/>
        <v>3600</v>
      </c>
      <c r="AD392" s="169">
        <f t="shared" si="233"/>
        <v>3780</v>
      </c>
      <c r="AE392" s="169">
        <f t="shared" si="233"/>
        <v>3980</v>
      </c>
      <c r="AF392" s="170">
        <f t="shared" si="233"/>
        <v>4180</v>
      </c>
    </row>
    <row r="393" spans="1:32" x14ac:dyDescent="0.3">
      <c r="A393" s="161">
        <v>3463</v>
      </c>
      <c r="B393" s="162" t="s">
        <v>117</v>
      </c>
      <c r="C393" s="176"/>
      <c r="D393" s="176"/>
      <c r="E393" s="164">
        <v>20</v>
      </c>
      <c r="F393" s="164">
        <v>20</v>
      </c>
      <c r="G393" s="164">
        <v>20</v>
      </c>
      <c r="H393" s="164">
        <v>20</v>
      </c>
      <c r="I393" s="164">
        <v>20</v>
      </c>
      <c r="J393" s="164">
        <v>20</v>
      </c>
      <c r="K393" s="156"/>
      <c r="L393" s="177"/>
      <c r="M393" s="177"/>
      <c r="N393" s="165">
        <v>438</v>
      </c>
      <c r="O393" s="165">
        <f t="shared" si="227"/>
        <v>438</v>
      </c>
      <c r="P393" s="166">
        <v>123</v>
      </c>
      <c r="Q393" s="166">
        <v>389</v>
      </c>
      <c r="R393" s="167">
        <f t="shared" si="228"/>
        <v>512</v>
      </c>
      <c r="S393" s="167">
        <v>597</v>
      </c>
      <c r="T393" s="167">
        <v>697</v>
      </c>
      <c r="U393" s="167">
        <v>813</v>
      </c>
      <c r="V393" s="156"/>
      <c r="W393" s="168">
        <f t="shared" si="229"/>
        <v>0</v>
      </c>
      <c r="X393" s="168">
        <f t="shared" si="229"/>
        <v>0</v>
      </c>
      <c r="Y393" s="168">
        <f t="shared" si="229"/>
        <v>8760</v>
      </c>
      <c r="Z393" s="168">
        <f t="shared" si="230"/>
        <v>8760</v>
      </c>
      <c r="AA393" s="168">
        <f t="shared" si="231"/>
        <v>2460</v>
      </c>
      <c r="AB393" s="168">
        <f t="shared" si="231"/>
        <v>7780</v>
      </c>
      <c r="AC393" s="168">
        <f t="shared" si="232"/>
        <v>10240</v>
      </c>
      <c r="AD393" s="169">
        <f t="shared" si="233"/>
        <v>11940</v>
      </c>
      <c r="AE393" s="169">
        <f t="shared" si="233"/>
        <v>13940</v>
      </c>
      <c r="AF393" s="170">
        <f t="shared" si="233"/>
        <v>16260</v>
      </c>
    </row>
    <row r="394" spans="1:32" x14ac:dyDescent="0.3">
      <c r="A394" s="161">
        <v>3464</v>
      </c>
      <c r="B394" s="162" t="s">
        <v>118</v>
      </c>
      <c r="C394" s="176"/>
      <c r="D394" s="176"/>
      <c r="E394" s="164">
        <v>20</v>
      </c>
      <c r="F394" s="164">
        <v>20</v>
      </c>
      <c r="G394" s="164">
        <v>20</v>
      </c>
      <c r="H394" s="164">
        <v>20</v>
      </c>
      <c r="I394" s="164">
        <v>20</v>
      </c>
      <c r="J394" s="164">
        <v>20</v>
      </c>
      <c r="K394" s="156"/>
      <c r="L394" s="177"/>
      <c r="M394" s="177"/>
      <c r="N394" s="165">
        <v>861</v>
      </c>
      <c r="O394" s="165">
        <f t="shared" si="227"/>
        <v>861</v>
      </c>
      <c r="P394" s="166">
        <v>177</v>
      </c>
      <c r="Q394" s="166">
        <v>561</v>
      </c>
      <c r="R394" s="167">
        <f t="shared" si="228"/>
        <v>738</v>
      </c>
      <c r="S394" s="167">
        <v>452</v>
      </c>
      <c r="T394" s="167">
        <v>387</v>
      </c>
      <c r="U394" s="167">
        <v>332</v>
      </c>
      <c r="V394" s="156"/>
      <c r="W394" s="168">
        <f t="shared" si="229"/>
        <v>0</v>
      </c>
      <c r="X394" s="168">
        <f t="shared" si="229"/>
        <v>0</v>
      </c>
      <c r="Y394" s="168">
        <f t="shared" si="229"/>
        <v>17220</v>
      </c>
      <c r="Z394" s="168">
        <f t="shared" si="230"/>
        <v>17220</v>
      </c>
      <c r="AA394" s="168">
        <f t="shared" si="231"/>
        <v>3540</v>
      </c>
      <c r="AB394" s="168">
        <f t="shared" si="231"/>
        <v>11220</v>
      </c>
      <c r="AC394" s="168">
        <f t="shared" si="232"/>
        <v>14760</v>
      </c>
      <c r="AD394" s="169">
        <f t="shared" si="233"/>
        <v>9040</v>
      </c>
      <c r="AE394" s="169">
        <f t="shared" si="233"/>
        <v>7740</v>
      </c>
      <c r="AF394" s="170">
        <f t="shared" si="233"/>
        <v>6640</v>
      </c>
    </row>
    <row r="395" spans="1:32" x14ac:dyDescent="0.3">
      <c r="A395" s="171">
        <v>3802</v>
      </c>
      <c r="B395" s="162" t="s">
        <v>119</v>
      </c>
      <c r="C395" s="176"/>
      <c r="D395" s="176"/>
      <c r="E395" s="164">
        <v>20</v>
      </c>
      <c r="F395" s="164">
        <v>20</v>
      </c>
      <c r="G395" s="164">
        <v>20</v>
      </c>
      <c r="H395" s="164">
        <v>20</v>
      </c>
      <c r="I395" s="164">
        <v>20</v>
      </c>
      <c r="J395" s="164">
        <v>20</v>
      </c>
      <c r="K395" s="156"/>
      <c r="L395" s="177"/>
      <c r="M395" s="177"/>
      <c r="N395" s="165">
        <v>13</v>
      </c>
      <c r="O395" s="165">
        <f t="shared" si="227"/>
        <v>13</v>
      </c>
      <c r="P395" s="166">
        <v>3</v>
      </c>
      <c r="Q395" s="166">
        <v>9</v>
      </c>
      <c r="R395" s="167">
        <f t="shared" si="228"/>
        <v>12</v>
      </c>
      <c r="S395" s="167">
        <v>11</v>
      </c>
      <c r="T395" s="167">
        <v>12</v>
      </c>
      <c r="U395" s="167">
        <v>12</v>
      </c>
      <c r="V395" s="156"/>
      <c r="W395" s="168">
        <f t="shared" si="229"/>
        <v>0</v>
      </c>
      <c r="X395" s="168">
        <f t="shared" si="229"/>
        <v>0</v>
      </c>
      <c r="Y395" s="168">
        <f t="shared" si="229"/>
        <v>260</v>
      </c>
      <c r="Z395" s="168">
        <f t="shared" si="230"/>
        <v>260</v>
      </c>
      <c r="AA395" s="168">
        <f t="shared" si="231"/>
        <v>60</v>
      </c>
      <c r="AB395" s="168">
        <f t="shared" si="231"/>
        <v>180</v>
      </c>
      <c r="AC395" s="168">
        <f t="shared" si="232"/>
        <v>240</v>
      </c>
      <c r="AD395" s="169">
        <f t="shared" si="233"/>
        <v>220</v>
      </c>
      <c r="AE395" s="169">
        <f t="shared" si="233"/>
        <v>240</v>
      </c>
      <c r="AF395" s="170">
        <f t="shared" si="233"/>
        <v>240</v>
      </c>
    </row>
    <row r="396" spans="1:32" x14ac:dyDescent="0.3">
      <c r="A396" s="161">
        <v>3806</v>
      </c>
      <c r="B396" s="162" t="s">
        <v>122</v>
      </c>
      <c r="C396" s="176"/>
      <c r="D396" s="176"/>
      <c r="E396" s="164">
        <v>45</v>
      </c>
      <c r="F396" s="164">
        <v>45</v>
      </c>
      <c r="G396" s="164">
        <v>45</v>
      </c>
      <c r="H396" s="164">
        <v>45</v>
      </c>
      <c r="I396" s="164">
        <v>45</v>
      </c>
      <c r="J396" s="164">
        <v>45</v>
      </c>
      <c r="K396" s="156"/>
      <c r="L396" s="177"/>
      <c r="M396" s="177"/>
      <c r="N396" s="165">
        <v>6725</v>
      </c>
      <c r="O396" s="165">
        <f t="shared" si="227"/>
        <v>6725</v>
      </c>
      <c r="P396" s="166">
        <v>1675</v>
      </c>
      <c r="Q396" s="166">
        <v>5306</v>
      </c>
      <c r="R396" s="167">
        <f t="shared" si="228"/>
        <v>6981</v>
      </c>
      <c r="S396" s="167">
        <v>7247</v>
      </c>
      <c r="T396" s="167">
        <v>7523</v>
      </c>
      <c r="U396" s="167">
        <v>7810</v>
      </c>
      <c r="V396" s="156"/>
      <c r="W396" s="168">
        <f t="shared" si="229"/>
        <v>0</v>
      </c>
      <c r="X396" s="168">
        <f t="shared" si="229"/>
        <v>0</v>
      </c>
      <c r="Y396" s="168">
        <f t="shared" si="229"/>
        <v>302625</v>
      </c>
      <c r="Z396" s="168">
        <f t="shared" si="230"/>
        <v>302625</v>
      </c>
      <c r="AA396" s="168">
        <f t="shared" si="231"/>
        <v>75375</v>
      </c>
      <c r="AB396" s="168">
        <f t="shared" si="231"/>
        <v>238770</v>
      </c>
      <c r="AC396" s="168">
        <f>SUM(AA396:AB396)</f>
        <v>314145</v>
      </c>
      <c r="AD396" s="169">
        <f t="shared" si="233"/>
        <v>326115</v>
      </c>
      <c r="AE396" s="169">
        <f t="shared" si="233"/>
        <v>338535</v>
      </c>
      <c r="AF396" s="170">
        <f t="shared" si="233"/>
        <v>351450</v>
      </c>
    </row>
    <row r="397" spans="1:32" x14ac:dyDescent="0.3">
      <c r="A397" s="171">
        <v>3812</v>
      </c>
      <c r="B397" s="162" t="s">
        <v>125</v>
      </c>
      <c r="C397" s="176"/>
      <c r="D397" s="176"/>
      <c r="E397" s="164">
        <v>4440</v>
      </c>
      <c r="F397" s="164">
        <v>4440</v>
      </c>
      <c r="G397" s="164">
        <v>4440</v>
      </c>
      <c r="H397" s="164">
        <v>4440</v>
      </c>
      <c r="I397" s="164">
        <v>4440</v>
      </c>
      <c r="J397" s="164">
        <v>4440</v>
      </c>
      <c r="K397" s="156"/>
      <c r="L397" s="177"/>
      <c r="M397" s="177"/>
      <c r="N397" s="165">
        <v>48</v>
      </c>
      <c r="O397" s="165">
        <f t="shared" si="227"/>
        <v>48</v>
      </c>
      <c r="P397" s="166">
        <v>12</v>
      </c>
      <c r="Q397" s="166">
        <v>36</v>
      </c>
      <c r="R397" s="167">
        <f t="shared" si="228"/>
        <v>48</v>
      </c>
      <c r="S397" s="167">
        <v>48</v>
      </c>
      <c r="T397" s="167">
        <v>48</v>
      </c>
      <c r="U397" s="167">
        <v>48</v>
      </c>
      <c r="V397" s="156"/>
      <c r="W397" s="168">
        <f t="shared" si="229"/>
        <v>0</v>
      </c>
      <c r="X397" s="168">
        <f t="shared" si="229"/>
        <v>0</v>
      </c>
      <c r="Y397" s="168">
        <f t="shared" si="229"/>
        <v>213120</v>
      </c>
      <c r="Z397" s="168">
        <f t="shared" si="230"/>
        <v>213120</v>
      </c>
      <c r="AA397" s="168">
        <f t="shared" si="231"/>
        <v>53280</v>
      </c>
      <c r="AB397" s="168">
        <f t="shared" si="231"/>
        <v>159840</v>
      </c>
      <c r="AC397" s="168">
        <f>SUM(AA397:AB397)</f>
        <v>213120</v>
      </c>
      <c r="AD397" s="169">
        <f t="shared" si="233"/>
        <v>213120</v>
      </c>
      <c r="AE397" s="169">
        <f t="shared" si="233"/>
        <v>213120</v>
      </c>
      <c r="AF397" s="170">
        <f t="shared" si="233"/>
        <v>213120</v>
      </c>
    </row>
    <row r="398" spans="1:32" x14ac:dyDescent="0.3">
      <c r="A398" s="171">
        <v>3824</v>
      </c>
      <c r="B398" s="251" t="s">
        <v>183</v>
      </c>
      <c r="C398" s="176"/>
      <c r="D398" s="176"/>
      <c r="E398" s="253">
        <v>485</v>
      </c>
      <c r="F398" s="253">
        <v>485</v>
      </c>
      <c r="G398" s="253">
        <v>485</v>
      </c>
      <c r="H398" s="253">
        <v>485</v>
      </c>
      <c r="I398" s="253">
        <v>485</v>
      </c>
      <c r="J398" s="253">
        <v>485</v>
      </c>
      <c r="K398" s="156"/>
      <c r="L398" s="165"/>
      <c r="M398" s="165"/>
      <c r="N398" s="165">
        <v>50</v>
      </c>
      <c r="O398" s="165">
        <f t="shared" si="227"/>
        <v>50</v>
      </c>
      <c r="P398" s="166">
        <v>12</v>
      </c>
      <c r="Q398" s="166">
        <v>38</v>
      </c>
      <c r="R398" s="167">
        <f t="shared" si="228"/>
        <v>50</v>
      </c>
      <c r="S398" s="165">
        <v>50</v>
      </c>
      <c r="T398" s="165">
        <v>50</v>
      </c>
      <c r="U398" s="165">
        <v>50</v>
      </c>
      <c r="V398" s="156"/>
      <c r="W398" s="168">
        <f t="shared" si="229"/>
        <v>0</v>
      </c>
      <c r="X398" s="168">
        <f t="shared" si="229"/>
        <v>0</v>
      </c>
      <c r="Y398" s="168">
        <f t="shared" si="229"/>
        <v>24250</v>
      </c>
      <c r="Z398" s="168">
        <f t="shared" si="230"/>
        <v>24250</v>
      </c>
      <c r="AA398" s="168">
        <f t="shared" si="231"/>
        <v>5820</v>
      </c>
      <c r="AB398" s="168">
        <f t="shared" si="231"/>
        <v>18430</v>
      </c>
      <c r="AC398" s="168">
        <f>SUM(AA398:AB398)</f>
        <v>24250</v>
      </c>
      <c r="AD398" s="169">
        <f t="shared" si="233"/>
        <v>24250</v>
      </c>
      <c r="AE398" s="169">
        <f t="shared" si="233"/>
        <v>24250</v>
      </c>
      <c r="AF398" s="170">
        <f t="shared" si="233"/>
        <v>24250</v>
      </c>
    </row>
    <row r="399" spans="1:32" x14ac:dyDescent="0.3">
      <c r="A399" s="284">
        <v>3812</v>
      </c>
      <c r="B399" s="285" t="s">
        <v>206</v>
      </c>
      <c r="C399" s="176"/>
      <c r="D399" s="176"/>
      <c r="E399" s="253">
        <v>1080</v>
      </c>
      <c r="F399" s="253">
        <v>1080</v>
      </c>
      <c r="G399" s="253">
        <v>1080</v>
      </c>
      <c r="H399" s="253">
        <v>1080</v>
      </c>
      <c r="I399" s="253">
        <v>1080</v>
      </c>
      <c r="J399" s="253">
        <v>1080</v>
      </c>
      <c r="K399" s="156"/>
      <c r="L399" s="177"/>
      <c r="M399" s="177"/>
      <c r="N399" s="165">
        <v>5</v>
      </c>
      <c r="O399" s="165">
        <f t="shared" si="227"/>
        <v>5</v>
      </c>
      <c r="P399" s="166">
        <v>1</v>
      </c>
      <c r="Q399" s="166">
        <v>4</v>
      </c>
      <c r="R399" s="167">
        <f t="shared" si="228"/>
        <v>5</v>
      </c>
      <c r="S399" s="165">
        <v>5</v>
      </c>
      <c r="T399" s="165">
        <v>5</v>
      </c>
      <c r="U399" s="165">
        <v>5</v>
      </c>
      <c r="V399" s="156"/>
      <c r="W399" s="168">
        <f t="shared" si="229"/>
        <v>0</v>
      </c>
      <c r="X399" s="168">
        <f t="shared" si="229"/>
        <v>0</v>
      </c>
      <c r="Y399" s="168">
        <f t="shared" si="229"/>
        <v>5400</v>
      </c>
      <c r="Z399" s="168">
        <f t="shared" si="230"/>
        <v>5400</v>
      </c>
      <c r="AA399" s="168">
        <f t="shared" si="231"/>
        <v>1080</v>
      </c>
      <c r="AB399" s="168">
        <f t="shared" si="231"/>
        <v>4320</v>
      </c>
      <c r="AC399" s="168">
        <f t="shared" ref="AC399:AC404" si="234">SUM(AA399:AB399)</f>
        <v>5400</v>
      </c>
      <c r="AD399" s="169">
        <f t="shared" si="233"/>
        <v>5400</v>
      </c>
      <c r="AE399" s="169">
        <f t="shared" si="233"/>
        <v>5400</v>
      </c>
      <c r="AF399" s="170">
        <f t="shared" si="233"/>
        <v>5400</v>
      </c>
    </row>
    <row r="400" spans="1:32" x14ac:dyDescent="0.3">
      <c r="A400" s="284">
        <v>3812</v>
      </c>
      <c r="B400" s="285" t="s">
        <v>207</v>
      </c>
      <c r="C400" s="176"/>
      <c r="D400" s="176"/>
      <c r="E400" s="253">
        <v>-3360</v>
      </c>
      <c r="F400" s="253">
        <v>-3360</v>
      </c>
      <c r="G400" s="253">
        <v>-3360</v>
      </c>
      <c r="H400" s="253">
        <v>-3360</v>
      </c>
      <c r="I400" s="253">
        <v>-3360</v>
      </c>
      <c r="J400" s="253">
        <v>-3360</v>
      </c>
      <c r="K400" s="156"/>
      <c r="L400" s="165"/>
      <c r="M400" s="165"/>
      <c r="N400" s="165">
        <v>5</v>
      </c>
      <c r="O400" s="165">
        <f t="shared" si="227"/>
        <v>5</v>
      </c>
      <c r="P400" s="166">
        <v>1</v>
      </c>
      <c r="Q400" s="166">
        <v>4</v>
      </c>
      <c r="R400" s="167">
        <f t="shared" si="228"/>
        <v>5</v>
      </c>
      <c r="S400" s="165">
        <v>5</v>
      </c>
      <c r="T400" s="165">
        <v>5</v>
      </c>
      <c r="U400" s="165">
        <v>5</v>
      </c>
      <c r="V400" s="156"/>
      <c r="W400" s="168">
        <f t="shared" si="229"/>
        <v>0</v>
      </c>
      <c r="X400" s="168">
        <f t="shared" si="229"/>
        <v>0</v>
      </c>
      <c r="Y400" s="168">
        <f t="shared" si="229"/>
        <v>-16800</v>
      </c>
      <c r="Z400" s="168">
        <f t="shared" si="230"/>
        <v>-16800</v>
      </c>
      <c r="AA400" s="168">
        <f t="shared" si="231"/>
        <v>-3360</v>
      </c>
      <c r="AB400" s="168">
        <f t="shared" si="231"/>
        <v>-13440</v>
      </c>
      <c r="AC400" s="168">
        <f t="shared" si="234"/>
        <v>-16800</v>
      </c>
      <c r="AD400" s="169">
        <f t="shared" si="233"/>
        <v>-16800</v>
      </c>
      <c r="AE400" s="169">
        <f t="shared" si="233"/>
        <v>-16800</v>
      </c>
      <c r="AF400" s="170">
        <f t="shared" si="233"/>
        <v>-16800</v>
      </c>
    </row>
    <row r="401" spans="1:32" x14ac:dyDescent="0.3">
      <c r="A401" s="171">
        <v>3826</v>
      </c>
      <c r="B401" s="251" t="s">
        <v>178</v>
      </c>
      <c r="C401" s="179"/>
      <c r="D401" s="179"/>
      <c r="E401" s="253">
        <v>1285</v>
      </c>
      <c r="F401" s="253">
        <v>1285</v>
      </c>
      <c r="G401" s="253">
        <v>1285</v>
      </c>
      <c r="H401" s="253">
        <v>1285</v>
      </c>
      <c r="I401" s="253">
        <v>1285</v>
      </c>
      <c r="J401" s="253">
        <v>1285</v>
      </c>
      <c r="K401" s="156"/>
      <c r="L401" s="165"/>
      <c r="M401" s="165"/>
      <c r="N401" s="165">
        <v>90</v>
      </c>
      <c r="O401" s="165">
        <f t="shared" si="227"/>
        <v>90</v>
      </c>
      <c r="P401" s="166">
        <v>22</v>
      </c>
      <c r="Q401" s="166">
        <v>68</v>
      </c>
      <c r="R401" s="167">
        <f t="shared" si="228"/>
        <v>90</v>
      </c>
      <c r="S401" s="165">
        <v>90</v>
      </c>
      <c r="T401" s="165">
        <v>90</v>
      </c>
      <c r="U401" s="165">
        <v>90</v>
      </c>
      <c r="V401" s="156"/>
      <c r="W401" s="168">
        <f t="shared" si="229"/>
        <v>0</v>
      </c>
      <c r="X401" s="168">
        <f t="shared" si="229"/>
        <v>0</v>
      </c>
      <c r="Y401" s="168">
        <f t="shared" si="229"/>
        <v>115650</v>
      </c>
      <c r="Z401" s="168">
        <f t="shared" si="230"/>
        <v>115650</v>
      </c>
      <c r="AA401" s="168">
        <f t="shared" si="231"/>
        <v>28270</v>
      </c>
      <c r="AB401" s="168">
        <f t="shared" si="231"/>
        <v>87380</v>
      </c>
      <c r="AC401" s="168">
        <f t="shared" si="234"/>
        <v>115650</v>
      </c>
      <c r="AD401" s="169">
        <f t="shared" si="233"/>
        <v>115650</v>
      </c>
      <c r="AE401" s="169">
        <f t="shared" si="233"/>
        <v>115650</v>
      </c>
      <c r="AF401" s="170">
        <f t="shared" si="233"/>
        <v>115650</v>
      </c>
    </row>
    <row r="402" spans="1:32" x14ac:dyDescent="0.3">
      <c r="A402" s="171">
        <v>3827</v>
      </c>
      <c r="B402" s="251" t="s">
        <v>179</v>
      </c>
      <c r="C402" s="176"/>
      <c r="D402" s="176"/>
      <c r="E402" s="253">
        <v>4030</v>
      </c>
      <c r="F402" s="253">
        <v>4030</v>
      </c>
      <c r="G402" s="253">
        <v>4030</v>
      </c>
      <c r="H402" s="253">
        <v>4030</v>
      </c>
      <c r="I402" s="253">
        <v>4030</v>
      </c>
      <c r="J402" s="253">
        <v>4030</v>
      </c>
      <c r="K402" s="156"/>
      <c r="L402" s="165"/>
      <c r="M402" s="165"/>
      <c r="N402" s="165">
        <v>14</v>
      </c>
      <c r="O402" s="165">
        <f t="shared" si="227"/>
        <v>14</v>
      </c>
      <c r="P402" s="166">
        <v>3</v>
      </c>
      <c r="Q402" s="166">
        <v>11</v>
      </c>
      <c r="R402" s="167">
        <f t="shared" si="228"/>
        <v>14</v>
      </c>
      <c r="S402" s="165">
        <v>14</v>
      </c>
      <c r="T402" s="165">
        <v>14</v>
      </c>
      <c r="U402" s="165">
        <v>14</v>
      </c>
      <c r="V402" s="156"/>
      <c r="W402" s="168">
        <f t="shared" si="229"/>
        <v>0</v>
      </c>
      <c r="X402" s="168">
        <f t="shared" si="229"/>
        <v>0</v>
      </c>
      <c r="Y402" s="168">
        <f t="shared" si="229"/>
        <v>56420</v>
      </c>
      <c r="Z402" s="168">
        <f t="shared" si="230"/>
        <v>56420</v>
      </c>
      <c r="AA402" s="168">
        <f t="shared" si="231"/>
        <v>12090</v>
      </c>
      <c r="AB402" s="168">
        <f t="shared" si="231"/>
        <v>44330</v>
      </c>
      <c r="AC402" s="168">
        <f t="shared" si="234"/>
        <v>56420</v>
      </c>
      <c r="AD402" s="169">
        <f t="shared" si="233"/>
        <v>56420</v>
      </c>
      <c r="AE402" s="169">
        <f t="shared" si="233"/>
        <v>56420</v>
      </c>
      <c r="AF402" s="170">
        <f t="shared" si="233"/>
        <v>56420</v>
      </c>
    </row>
    <row r="403" spans="1:32" x14ac:dyDescent="0.3">
      <c r="A403" s="250">
        <v>3828</v>
      </c>
      <c r="B403" s="251" t="s">
        <v>276</v>
      </c>
      <c r="C403" s="176"/>
      <c r="D403" s="176"/>
      <c r="E403" s="253">
        <v>45</v>
      </c>
      <c r="F403" s="253">
        <v>45</v>
      </c>
      <c r="G403" s="253">
        <v>45</v>
      </c>
      <c r="H403" s="253">
        <v>45</v>
      </c>
      <c r="I403" s="253">
        <v>45</v>
      </c>
      <c r="J403" s="253">
        <v>45</v>
      </c>
      <c r="K403" s="156"/>
      <c r="L403" s="165"/>
      <c r="M403" s="165"/>
      <c r="N403" s="165">
        <v>1</v>
      </c>
      <c r="O403" s="165">
        <f t="shared" si="227"/>
        <v>1</v>
      </c>
      <c r="P403" s="166">
        <v>0</v>
      </c>
      <c r="Q403" s="166">
        <v>1</v>
      </c>
      <c r="R403" s="167">
        <f t="shared" si="228"/>
        <v>1</v>
      </c>
      <c r="S403" s="165">
        <v>1</v>
      </c>
      <c r="T403" s="165">
        <v>1</v>
      </c>
      <c r="U403" s="165">
        <v>1</v>
      </c>
      <c r="V403" s="156"/>
      <c r="W403" s="168">
        <f t="shared" si="229"/>
        <v>0</v>
      </c>
      <c r="X403" s="168">
        <f t="shared" si="229"/>
        <v>0</v>
      </c>
      <c r="Y403" s="168">
        <f t="shared" si="229"/>
        <v>45</v>
      </c>
      <c r="Z403" s="168">
        <f t="shared" si="230"/>
        <v>45</v>
      </c>
      <c r="AA403" s="168">
        <f t="shared" si="231"/>
        <v>0</v>
      </c>
      <c r="AB403" s="168">
        <f t="shared" si="231"/>
        <v>45</v>
      </c>
      <c r="AC403" s="168">
        <f t="shared" si="234"/>
        <v>45</v>
      </c>
      <c r="AD403" s="169">
        <f t="shared" si="233"/>
        <v>45</v>
      </c>
      <c r="AE403" s="169">
        <f t="shared" si="233"/>
        <v>45</v>
      </c>
      <c r="AF403" s="170">
        <f t="shared" si="233"/>
        <v>45</v>
      </c>
    </row>
    <row r="404" spans="1:32" x14ac:dyDescent="0.3">
      <c r="A404" s="250">
        <v>3829</v>
      </c>
      <c r="B404" s="251" t="s">
        <v>277</v>
      </c>
      <c r="C404" s="176"/>
      <c r="D404" s="176"/>
      <c r="E404" s="253">
        <v>70</v>
      </c>
      <c r="F404" s="253">
        <v>70</v>
      </c>
      <c r="G404" s="253">
        <v>70</v>
      </c>
      <c r="H404" s="253">
        <v>70</v>
      </c>
      <c r="I404" s="253">
        <v>70</v>
      </c>
      <c r="J404" s="253">
        <v>70</v>
      </c>
      <c r="K404" s="156"/>
      <c r="L404" s="165"/>
      <c r="M404" s="165"/>
      <c r="N404" s="165">
        <v>0</v>
      </c>
      <c r="O404" s="165">
        <f t="shared" si="227"/>
        <v>0</v>
      </c>
      <c r="P404" s="166">
        <v>0</v>
      </c>
      <c r="Q404" s="166">
        <v>0</v>
      </c>
      <c r="R404" s="167">
        <f t="shared" si="228"/>
        <v>0</v>
      </c>
      <c r="S404" s="165">
        <v>0</v>
      </c>
      <c r="T404" s="165">
        <v>0</v>
      </c>
      <c r="U404" s="165">
        <v>0</v>
      </c>
      <c r="V404" s="156"/>
      <c r="W404" s="168">
        <f t="shared" si="229"/>
        <v>0</v>
      </c>
      <c r="X404" s="168">
        <f t="shared" si="229"/>
        <v>0</v>
      </c>
      <c r="Y404" s="168">
        <f t="shared" si="229"/>
        <v>0</v>
      </c>
      <c r="Z404" s="168">
        <f t="shared" si="230"/>
        <v>0</v>
      </c>
      <c r="AA404" s="168">
        <f t="shared" si="231"/>
        <v>0</v>
      </c>
      <c r="AB404" s="168">
        <f t="shared" si="231"/>
        <v>0</v>
      </c>
      <c r="AC404" s="168">
        <f t="shared" si="234"/>
        <v>0</v>
      </c>
      <c r="AD404" s="169">
        <f t="shared" si="233"/>
        <v>0</v>
      </c>
      <c r="AE404" s="169">
        <f t="shared" si="233"/>
        <v>0</v>
      </c>
      <c r="AF404" s="170">
        <f t="shared" si="233"/>
        <v>0</v>
      </c>
    </row>
    <row r="405" spans="1:32" x14ac:dyDescent="0.3">
      <c r="A405" s="161">
        <v>3813</v>
      </c>
      <c r="B405" s="162" t="s">
        <v>275</v>
      </c>
      <c r="C405" s="176"/>
      <c r="D405" s="176"/>
      <c r="E405" s="164"/>
      <c r="F405" s="164"/>
      <c r="G405" s="164"/>
      <c r="H405" s="164"/>
      <c r="I405" s="164"/>
      <c r="J405" s="164"/>
      <c r="K405" s="156"/>
      <c r="L405" s="177"/>
      <c r="M405" s="177"/>
      <c r="N405" s="165">
        <v>0</v>
      </c>
      <c r="O405" s="165">
        <f t="shared" si="227"/>
        <v>0</v>
      </c>
      <c r="P405" s="166">
        <v>0</v>
      </c>
      <c r="Q405" s="166">
        <v>0</v>
      </c>
      <c r="R405" s="167">
        <f t="shared" si="228"/>
        <v>0</v>
      </c>
      <c r="S405" s="166">
        <v>0</v>
      </c>
      <c r="T405" s="166">
        <v>0</v>
      </c>
      <c r="U405" s="166">
        <v>0</v>
      </c>
      <c r="V405" s="156"/>
      <c r="W405" s="168">
        <f t="shared" si="229"/>
        <v>0</v>
      </c>
      <c r="X405" s="168">
        <f t="shared" si="229"/>
        <v>0</v>
      </c>
      <c r="Y405" s="168">
        <f>N405*E405</f>
        <v>0</v>
      </c>
      <c r="Z405" s="168">
        <f t="shared" si="230"/>
        <v>0</v>
      </c>
      <c r="AA405" s="168">
        <f>F405*P405</f>
        <v>0</v>
      </c>
      <c r="AB405" s="168">
        <f>G405*Q405</f>
        <v>0</v>
      </c>
      <c r="AC405" s="168">
        <f>SUM(AA405:AB405)</f>
        <v>0</v>
      </c>
      <c r="AD405" s="169">
        <f>H405*S405</f>
        <v>0</v>
      </c>
      <c r="AE405" s="169">
        <f>I405*T405</f>
        <v>0</v>
      </c>
      <c r="AF405" s="170">
        <f>J405*U405</f>
        <v>0</v>
      </c>
    </row>
    <row r="406" spans="1:32" x14ac:dyDescent="0.3">
      <c r="A406" s="173" t="s">
        <v>175</v>
      </c>
      <c r="B406" s="174"/>
      <c r="C406" s="176"/>
      <c r="D406" s="176"/>
      <c r="E406" s="176"/>
      <c r="F406" s="176"/>
      <c r="G406" s="176"/>
      <c r="H406" s="176"/>
      <c r="I406" s="176"/>
      <c r="J406" s="176"/>
      <c r="K406" s="156"/>
      <c r="L406" s="177"/>
      <c r="M406" s="177"/>
      <c r="N406" s="177"/>
      <c r="O406" s="177"/>
      <c r="P406" s="166"/>
      <c r="Q406" s="166"/>
      <c r="R406" s="267"/>
      <c r="S406" s="166"/>
      <c r="T406" s="166"/>
      <c r="U406" s="166"/>
      <c r="V406" s="156"/>
      <c r="W406" s="168">
        <f>SUM(W389:W405)</f>
        <v>0</v>
      </c>
      <c r="X406" s="168">
        <f>SUM(X389:X405)</f>
        <v>0</v>
      </c>
      <c r="Y406" s="168">
        <f t="shared" ref="Y406:AF406" si="235">SUM(Y389:Y405)</f>
        <v>735490</v>
      </c>
      <c r="Z406" s="168">
        <f t="shared" si="235"/>
        <v>735490</v>
      </c>
      <c r="AA406" s="168">
        <f t="shared" si="235"/>
        <v>180660</v>
      </c>
      <c r="AB406" s="168">
        <f t="shared" si="235"/>
        <v>565315</v>
      </c>
      <c r="AC406" s="168">
        <f t="shared" si="235"/>
        <v>745975</v>
      </c>
      <c r="AD406" s="168">
        <f t="shared" si="235"/>
        <v>753890</v>
      </c>
      <c r="AE406" s="168">
        <f t="shared" si="235"/>
        <v>767035</v>
      </c>
      <c r="AF406" s="170">
        <f t="shared" si="235"/>
        <v>781195</v>
      </c>
    </row>
    <row r="407" spans="1:32" x14ac:dyDescent="0.3">
      <c r="A407" s="173" t="s">
        <v>10</v>
      </c>
      <c r="B407" s="174"/>
      <c r="C407" s="176"/>
      <c r="D407" s="176"/>
      <c r="E407" s="176"/>
      <c r="F407" s="176"/>
      <c r="G407" s="176"/>
      <c r="H407" s="176"/>
      <c r="I407" s="176"/>
      <c r="J407" s="176"/>
      <c r="K407" s="156"/>
      <c r="L407" s="177"/>
      <c r="M407" s="177"/>
      <c r="N407" s="177"/>
      <c r="O407" s="177"/>
      <c r="P407" s="166"/>
      <c r="Q407" s="166"/>
      <c r="R407" s="267"/>
      <c r="S407" s="166"/>
      <c r="T407" s="166"/>
      <c r="U407" s="166"/>
      <c r="V407" s="156"/>
      <c r="W407" s="277">
        <f t="shared" ref="W407:AF407" si="236">W366+W386+W406</f>
        <v>958015</v>
      </c>
      <c r="X407" s="277">
        <f t="shared" si="236"/>
        <v>30509420</v>
      </c>
      <c r="Y407" s="277">
        <f t="shared" si="236"/>
        <v>32875690</v>
      </c>
      <c r="Z407" s="277">
        <f t="shared" si="236"/>
        <v>64343125</v>
      </c>
      <c r="AA407" s="277">
        <f t="shared" si="236"/>
        <v>15680250</v>
      </c>
      <c r="AB407" s="277">
        <f t="shared" si="236"/>
        <v>49578100</v>
      </c>
      <c r="AC407" s="277">
        <f t="shared" si="236"/>
        <v>65258350</v>
      </c>
      <c r="AD407" s="277">
        <f t="shared" si="236"/>
        <v>65865435</v>
      </c>
      <c r="AE407" s="277">
        <f t="shared" si="236"/>
        <v>67595620</v>
      </c>
      <c r="AF407" s="170">
        <f t="shared" si="236"/>
        <v>69402110</v>
      </c>
    </row>
    <row r="408" spans="1:32" x14ac:dyDescent="0.3">
      <c r="A408" s="204"/>
      <c r="B408" s="174"/>
      <c r="C408" s="176"/>
      <c r="D408" s="176"/>
      <c r="E408" s="176"/>
      <c r="F408" s="176"/>
      <c r="G408" s="176"/>
      <c r="H408" s="176"/>
      <c r="I408" s="176"/>
      <c r="J408" s="176"/>
      <c r="K408" s="156"/>
      <c r="L408" s="177"/>
      <c r="M408" s="177"/>
      <c r="N408" s="177"/>
      <c r="O408" s="177"/>
      <c r="P408" s="166"/>
      <c r="Q408" s="166"/>
      <c r="R408" s="267"/>
      <c r="S408" s="166"/>
      <c r="T408" s="166"/>
      <c r="U408" s="166"/>
      <c r="V408" s="156"/>
      <c r="W408" s="168"/>
      <c r="X408" s="168"/>
      <c r="Y408" s="168"/>
      <c r="Z408" s="168"/>
      <c r="AA408" s="168"/>
      <c r="AB408" s="168"/>
      <c r="AC408" s="168"/>
      <c r="AD408" s="168"/>
      <c r="AE408" s="168"/>
      <c r="AF408" s="170"/>
    </row>
    <row r="409" spans="1:32" x14ac:dyDescent="0.3">
      <c r="A409" s="218" t="s">
        <v>129</v>
      </c>
      <c r="B409" s="219"/>
      <c r="C409" s="205"/>
      <c r="D409" s="205"/>
      <c r="E409" s="205"/>
      <c r="F409" s="205"/>
      <c r="G409" s="205"/>
      <c r="H409" s="205"/>
      <c r="I409" s="205"/>
      <c r="J409" s="205"/>
      <c r="K409" s="156"/>
      <c r="L409" s="177"/>
      <c r="M409" s="177"/>
      <c r="N409" s="177"/>
      <c r="O409" s="177"/>
      <c r="P409" s="166"/>
      <c r="Q409" s="166"/>
      <c r="R409" s="293"/>
      <c r="S409" s="242"/>
      <c r="T409" s="242"/>
      <c r="U409" s="242"/>
      <c r="V409" s="156"/>
      <c r="W409" s="168"/>
      <c r="X409" s="168"/>
      <c r="Y409" s="168"/>
      <c r="Z409" s="168"/>
      <c r="AA409" s="168"/>
      <c r="AB409" s="168"/>
      <c r="AC409" s="168"/>
      <c r="AD409" s="169"/>
      <c r="AE409" s="168"/>
      <c r="AF409" s="170"/>
    </row>
    <row r="410" spans="1:32" x14ac:dyDescent="0.3">
      <c r="A410" s="161">
        <v>9001</v>
      </c>
      <c r="B410" s="162" t="s">
        <v>130</v>
      </c>
      <c r="C410" s="176">
        <v>40</v>
      </c>
      <c r="D410" s="176">
        <v>40</v>
      </c>
      <c r="E410" s="179">
        <v>40</v>
      </c>
      <c r="F410" s="179">
        <v>40</v>
      </c>
      <c r="G410" s="179">
        <v>40</v>
      </c>
      <c r="H410" s="179">
        <v>40</v>
      </c>
      <c r="I410" s="179">
        <v>40</v>
      </c>
      <c r="J410" s="179">
        <v>40</v>
      </c>
      <c r="K410" s="156"/>
      <c r="L410" s="177">
        <v>57</v>
      </c>
      <c r="M410" s="177">
        <v>1715</v>
      </c>
      <c r="N410" s="177">
        <v>1801</v>
      </c>
      <c r="O410" s="165">
        <f t="shared" ref="O410:O427" si="237">SUM(L410:N410)</f>
        <v>3573</v>
      </c>
      <c r="P410" s="166">
        <v>895</v>
      </c>
      <c r="Q410" s="166">
        <v>2835</v>
      </c>
      <c r="R410" s="167">
        <f t="shared" ref="R410:R426" si="238">SUM(P410:Q410)</f>
        <v>3730</v>
      </c>
      <c r="S410" s="167">
        <v>3887</v>
      </c>
      <c r="T410" s="167">
        <v>4044</v>
      </c>
      <c r="U410" s="167">
        <v>4201</v>
      </c>
      <c r="V410" s="156"/>
      <c r="W410" s="168">
        <f t="shared" ref="W410:Y425" si="239">L410*C410</f>
        <v>2280</v>
      </c>
      <c r="X410" s="168">
        <f t="shared" si="239"/>
        <v>68600</v>
      </c>
      <c r="Y410" s="168">
        <f t="shared" si="239"/>
        <v>72040</v>
      </c>
      <c r="Z410" s="168">
        <f t="shared" ref="Z410:Z427" si="240">SUM(W410:Y410)</f>
        <v>142920</v>
      </c>
      <c r="AA410" s="168">
        <f>F410*P410</f>
        <v>35800</v>
      </c>
      <c r="AB410" s="168">
        <f>G410*Q410</f>
        <v>113400</v>
      </c>
      <c r="AC410" s="168">
        <f>SUM(AA410:AB410)</f>
        <v>149200</v>
      </c>
      <c r="AD410" s="169">
        <f>H410*S410</f>
        <v>155480</v>
      </c>
      <c r="AE410" s="169">
        <f>I410*T410</f>
        <v>161760</v>
      </c>
      <c r="AF410" s="170">
        <f>J410*U410</f>
        <v>168040</v>
      </c>
    </row>
    <row r="411" spans="1:32" x14ac:dyDescent="0.3">
      <c r="A411" s="161">
        <v>9010</v>
      </c>
      <c r="B411" s="162" t="s">
        <v>131</v>
      </c>
      <c r="C411" s="176">
        <v>200</v>
      </c>
      <c r="D411" s="176">
        <v>200</v>
      </c>
      <c r="E411" s="179">
        <v>200</v>
      </c>
      <c r="F411" s="179">
        <v>200</v>
      </c>
      <c r="G411" s="179">
        <v>200</v>
      </c>
      <c r="H411" s="179">
        <v>200</v>
      </c>
      <c r="I411" s="179">
        <v>200</v>
      </c>
      <c r="J411" s="179">
        <v>200</v>
      </c>
      <c r="K411" s="156"/>
      <c r="L411" s="177">
        <v>54</v>
      </c>
      <c r="M411" s="177">
        <v>1612</v>
      </c>
      <c r="N411" s="177">
        <v>1693</v>
      </c>
      <c r="O411" s="165">
        <f t="shared" si="237"/>
        <v>3359</v>
      </c>
      <c r="P411" s="166">
        <v>842</v>
      </c>
      <c r="Q411" s="166">
        <v>2665</v>
      </c>
      <c r="R411" s="167">
        <f t="shared" si="238"/>
        <v>3507</v>
      </c>
      <c r="S411" s="167">
        <v>3654</v>
      </c>
      <c r="T411" s="167">
        <v>3802</v>
      </c>
      <c r="U411" s="167">
        <v>3950</v>
      </c>
      <c r="V411" s="156"/>
      <c r="W411" s="168">
        <f t="shared" si="239"/>
        <v>10800</v>
      </c>
      <c r="X411" s="168">
        <f t="shared" si="239"/>
        <v>322400</v>
      </c>
      <c r="Y411" s="168">
        <f t="shared" si="239"/>
        <v>338600</v>
      </c>
      <c r="Z411" s="168">
        <f t="shared" si="240"/>
        <v>671800</v>
      </c>
      <c r="AA411" s="168">
        <f t="shared" ref="AA411:AB424" si="241">F411*P411</f>
        <v>168400</v>
      </c>
      <c r="AB411" s="168">
        <f t="shared" si="241"/>
        <v>533000</v>
      </c>
      <c r="AC411" s="168">
        <f t="shared" ref="AC411:AC424" si="242">SUM(AA411:AB411)</f>
        <v>701400</v>
      </c>
      <c r="AD411" s="169">
        <f t="shared" ref="AD411:AF425" si="243">H411*S411</f>
        <v>730800</v>
      </c>
      <c r="AE411" s="169">
        <f t="shared" si="243"/>
        <v>760400</v>
      </c>
      <c r="AF411" s="170">
        <f t="shared" si="243"/>
        <v>790000</v>
      </c>
    </row>
    <row r="412" spans="1:32" x14ac:dyDescent="0.3">
      <c r="A412" s="161">
        <v>9011</v>
      </c>
      <c r="B412" s="162" t="s">
        <v>132</v>
      </c>
      <c r="C412" s="176">
        <v>450</v>
      </c>
      <c r="D412" s="176">
        <v>450</v>
      </c>
      <c r="E412" s="179">
        <v>450</v>
      </c>
      <c r="F412" s="179">
        <v>450</v>
      </c>
      <c r="G412" s="179">
        <v>450</v>
      </c>
      <c r="H412" s="179">
        <v>450</v>
      </c>
      <c r="I412" s="179">
        <v>450</v>
      </c>
      <c r="J412" s="179">
        <v>450</v>
      </c>
      <c r="K412" s="156"/>
      <c r="L412" s="177">
        <v>0</v>
      </c>
      <c r="M412" s="177">
        <v>0</v>
      </c>
      <c r="N412" s="177">
        <v>0</v>
      </c>
      <c r="O412" s="165">
        <f t="shared" si="237"/>
        <v>0</v>
      </c>
      <c r="P412" s="166">
        <v>0</v>
      </c>
      <c r="Q412" s="166">
        <v>0</v>
      </c>
      <c r="R412" s="167">
        <f t="shared" si="238"/>
        <v>0</v>
      </c>
      <c r="S412" s="167">
        <v>0</v>
      </c>
      <c r="T412" s="167">
        <v>0</v>
      </c>
      <c r="U412" s="167">
        <v>0</v>
      </c>
      <c r="V412" s="156"/>
      <c r="W412" s="168">
        <f t="shared" si="239"/>
        <v>0</v>
      </c>
      <c r="X412" s="168">
        <f t="shared" si="239"/>
        <v>0</v>
      </c>
      <c r="Y412" s="168">
        <f t="shared" si="239"/>
        <v>0</v>
      </c>
      <c r="Z412" s="168">
        <f t="shared" si="240"/>
        <v>0</v>
      </c>
      <c r="AA412" s="168">
        <f t="shared" si="241"/>
        <v>0</v>
      </c>
      <c r="AB412" s="168">
        <f t="shared" si="241"/>
        <v>0</v>
      </c>
      <c r="AC412" s="168">
        <f t="shared" si="242"/>
        <v>0</v>
      </c>
      <c r="AD412" s="169">
        <f t="shared" si="243"/>
        <v>0</v>
      </c>
      <c r="AE412" s="169">
        <f t="shared" si="243"/>
        <v>0</v>
      </c>
      <c r="AF412" s="170">
        <f t="shared" si="243"/>
        <v>0</v>
      </c>
    </row>
    <row r="413" spans="1:32" x14ac:dyDescent="0.3">
      <c r="A413" s="161">
        <v>9003</v>
      </c>
      <c r="B413" s="162" t="s">
        <v>133</v>
      </c>
      <c r="C413" s="176">
        <v>100</v>
      </c>
      <c r="D413" s="176">
        <v>100</v>
      </c>
      <c r="E413" s="179">
        <v>100</v>
      </c>
      <c r="F413" s="179">
        <v>100</v>
      </c>
      <c r="G413" s="179">
        <v>100</v>
      </c>
      <c r="H413" s="179">
        <v>100</v>
      </c>
      <c r="I413" s="179">
        <v>100</v>
      </c>
      <c r="J413" s="179">
        <v>100</v>
      </c>
      <c r="K413" s="156"/>
      <c r="L413" s="177">
        <v>32</v>
      </c>
      <c r="M413" s="177">
        <v>960</v>
      </c>
      <c r="N413" s="177">
        <v>1008</v>
      </c>
      <c r="O413" s="165">
        <f t="shared" si="237"/>
        <v>2000</v>
      </c>
      <c r="P413" s="166">
        <v>480</v>
      </c>
      <c r="Q413" s="166">
        <v>1520</v>
      </c>
      <c r="R413" s="167">
        <f t="shared" si="238"/>
        <v>2000</v>
      </c>
      <c r="S413" s="167">
        <v>2000</v>
      </c>
      <c r="T413" s="167">
        <v>2000</v>
      </c>
      <c r="U413" s="167">
        <v>2000</v>
      </c>
      <c r="V413" s="156"/>
      <c r="W413" s="168">
        <f t="shared" si="239"/>
        <v>3200</v>
      </c>
      <c r="X413" s="168">
        <f t="shared" si="239"/>
        <v>96000</v>
      </c>
      <c r="Y413" s="168">
        <f t="shared" si="239"/>
        <v>100800</v>
      </c>
      <c r="Z413" s="168">
        <f t="shared" si="240"/>
        <v>200000</v>
      </c>
      <c r="AA413" s="168">
        <f t="shared" si="241"/>
        <v>48000</v>
      </c>
      <c r="AB413" s="168">
        <f t="shared" si="241"/>
        <v>152000</v>
      </c>
      <c r="AC413" s="168">
        <f t="shared" si="242"/>
        <v>200000</v>
      </c>
      <c r="AD413" s="169">
        <f t="shared" si="243"/>
        <v>200000</v>
      </c>
      <c r="AE413" s="169">
        <f t="shared" si="243"/>
        <v>200000</v>
      </c>
      <c r="AF413" s="170">
        <f t="shared" si="243"/>
        <v>200000</v>
      </c>
    </row>
    <row r="414" spans="1:32" x14ac:dyDescent="0.3">
      <c r="A414" s="161">
        <v>9004</v>
      </c>
      <c r="B414" s="162" t="s">
        <v>134</v>
      </c>
      <c r="C414" s="176">
        <v>100</v>
      </c>
      <c r="D414" s="176">
        <v>100</v>
      </c>
      <c r="E414" s="179">
        <v>100</v>
      </c>
      <c r="F414" s="179">
        <v>100</v>
      </c>
      <c r="G414" s="179">
        <v>100</v>
      </c>
      <c r="H414" s="179">
        <v>100</v>
      </c>
      <c r="I414" s="179">
        <v>100</v>
      </c>
      <c r="J414" s="179">
        <v>100</v>
      </c>
      <c r="K414" s="156"/>
      <c r="L414" s="177">
        <v>0</v>
      </c>
      <c r="M414" s="177">
        <v>11</v>
      </c>
      <c r="N414" s="177">
        <v>11</v>
      </c>
      <c r="O414" s="165">
        <f t="shared" si="237"/>
        <v>22</v>
      </c>
      <c r="P414" s="166">
        <v>5</v>
      </c>
      <c r="Q414" s="166">
        <v>17</v>
      </c>
      <c r="R414" s="167">
        <f t="shared" si="238"/>
        <v>22</v>
      </c>
      <c r="S414" s="167">
        <v>22</v>
      </c>
      <c r="T414" s="167">
        <v>22</v>
      </c>
      <c r="U414" s="167">
        <v>22</v>
      </c>
      <c r="V414" s="156"/>
      <c r="W414" s="168">
        <f t="shared" si="239"/>
        <v>0</v>
      </c>
      <c r="X414" s="168">
        <f t="shared" si="239"/>
        <v>1100</v>
      </c>
      <c r="Y414" s="168">
        <f t="shared" si="239"/>
        <v>1100</v>
      </c>
      <c r="Z414" s="168">
        <f t="shared" si="240"/>
        <v>2200</v>
      </c>
      <c r="AA414" s="168">
        <f t="shared" si="241"/>
        <v>500</v>
      </c>
      <c r="AB414" s="168">
        <f t="shared" si="241"/>
        <v>1700</v>
      </c>
      <c r="AC414" s="168">
        <f t="shared" si="242"/>
        <v>2200</v>
      </c>
      <c r="AD414" s="169">
        <f t="shared" si="243"/>
        <v>2200</v>
      </c>
      <c r="AE414" s="169">
        <f t="shared" si="243"/>
        <v>2200</v>
      </c>
      <c r="AF414" s="170">
        <f t="shared" si="243"/>
        <v>2200</v>
      </c>
    </row>
    <row r="415" spans="1:32" x14ac:dyDescent="0.3">
      <c r="A415" s="161">
        <v>9005</v>
      </c>
      <c r="B415" s="162" t="s">
        <v>135</v>
      </c>
      <c r="C415" s="176">
        <v>10</v>
      </c>
      <c r="D415" s="176">
        <v>10</v>
      </c>
      <c r="E415" s="179">
        <v>10</v>
      </c>
      <c r="F415" s="179">
        <v>10</v>
      </c>
      <c r="G415" s="179">
        <v>10</v>
      </c>
      <c r="H415" s="179">
        <v>10</v>
      </c>
      <c r="I415" s="179">
        <v>10</v>
      </c>
      <c r="J415" s="179">
        <v>10</v>
      </c>
      <c r="K415" s="156"/>
      <c r="L415" s="177">
        <v>6</v>
      </c>
      <c r="M415" s="177">
        <v>167</v>
      </c>
      <c r="N415" s="177">
        <v>175</v>
      </c>
      <c r="O415" s="165">
        <f t="shared" si="237"/>
        <v>348</v>
      </c>
      <c r="P415" s="166">
        <v>84</v>
      </c>
      <c r="Q415" s="166">
        <v>264</v>
      </c>
      <c r="R415" s="167">
        <f t="shared" si="238"/>
        <v>348</v>
      </c>
      <c r="S415" s="167">
        <v>348</v>
      </c>
      <c r="T415" s="167">
        <v>348</v>
      </c>
      <c r="U415" s="167">
        <v>348</v>
      </c>
      <c r="V415" s="156"/>
      <c r="W415" s="168">
        <f t="shared" si="239"/>
        <v>60</v>
      </c>
      <c r="X415" s="168">
        <f t="shared" si="239"/>
        <v>1670</v>
      </c>
      <c r="Y415" s="168">
        <f t="shared" si="239"/>
        <v>1750</v>
      </c>
      <c r="Z415" s="168">
        <f t="shared" si="240"/>
        <v>3480</v>
      </c>
      <c r="AA415" s="168">
        <f t="shared" si="241"/>
        <v>840</v>
      </c>
      <c r="AB415" s="168">
        <f t="shared" si="241"/>
        <v>2640</v>
      </c>
      <c r="AC415" s="168">
        <f t="shared" si="242"/>
        <v>3480</v>
      </c>
      <c r="AD415" s="169">
        <f t="shared" si="243"/>
        <v>3480</v>
      </c>
      <c r="AE415" s="169">
        <f t="shared" si="243"/>
        <v>3480</v>
      </c>
      <c r="AF415" s="170">
        <f t="shared" si="243"/>
        <v>3480</v>
      </c>
    </row>
    <row r="416" spans="1:32" x14ac:dyDescent="0.3">
      <c r="A416" s="161">
        <v>9006</v>
      </c>
      <c r="B416" s="162" t="s">
        <v>136</v>
      </c>
      <c r="C416" s="176">
        <v>20</v>
      </c>
      <c r="D416" s="176">
        <v>20</v>
      </c>
      <c r="E416" s="179">
        <v>20</v>
      </c>
      <c r="F416" s="179">
        <v>20</v>
      </c>
      <c r="G416" s="179">
        <v>20</v>
      </c>
      <c r="H416" s="179">
        <v>20</v>
      </c>
      <c r="I416" s="179">
        <v>20</v>
      </c>
      <c r="J416" s="179">
        <v>20</v>
      </c>
      <c r="K416" s="156"/>
      <c r="L416" s="177">
        <v>0</v>
      </c>
      <c r="M416" s="177">
        <v>12</v>
      </c>
      <c r="N416" s="177">
        <v>13</v>
      </c>
      <c r="O416" s="165">
        <f t="shared" si="237"/>
        <v>25</v>
      </c>
      <c r="P416" s="166">
        <v>6</v>
      </c>
      <c r="Q416" s="166">
        <v>19</v>
      </c>
      <c r="R416" s="167">
        <f t="shared" si="238"/>
        <v>25</v>
      </c>
      <c r="S416" s="167">
        <v>25</v>
      </c>
      <c r="T416" s="167">
        <v>25</v>
      </c>
      <c r="U416" s="167">
        <v>25</v>
      </c>
      <c r="V416" s="156"/>
      <c r="W416" s="168">
        <f t="shared" si="239"/>
        <v>0</v>
      </c>
      <c r="X416" s="168">
        <f t="shared" si="239"/>
        <v>240</v>
      </c>
      <c r="Y416" s="168">
        <f t="shared" si="239"/>
        <v>260</v>
      </c>
      <c r="Z416" s="168">
        <f t="shared" si="240"/>
        <v>500</v>
      </c>
      <c r="AA416" s="168">
        <f t="shared" si="241"/>
        <v>120</v>
      </c>
      <c r="AB416" s="168">
        <f t="shared" si="241"/>
        <v>380</v>
      </c>
      <c r="AC416" s="168">
        <f t="shared" si="242"/>
        <v>500</v>
      </c>
      <c r="AD416" s="169">
        <f t="shared" si="243"/>
        <v>500</v>
      </c>
      <c r="AE416" s="169">
        <f t="shared" si="243"/>
        <v>500</v>
      </c>
      <c r="AF416" s="170">
        <f t="shared" si="243"/>
        <v>500</v>
      </c>
    </row>
    <row r="417" spans="1:32" x14ac:dyDescent="0.3">
      <c r="A417" s="161">
        <v>9012</v>
      </c>
      <c r="B417" s="162" t="s">
        <v>137</v>
      </c>
      <c r="C417" s="176">
        <v>130</v>
      </c>
      <c r="D417" s="176">
        <v>130</v>
      </c>
      <c r="E417" s="179">
        <v>130</v>
      </c>
      <c r="F417" s="179">
        <v>130</v>
      </c>
      <c r="G417" s="179">
        <v>130</v>
      </c>
      <c r="H417" s="179">
        <v>130</v>
      </c>
      <c r="I417" s="179">
        <v>130</v>
      </c>
      <c r="J417" s="179">
        <v>130</v>
      </c>
      <c r="K417" s="156"/>
      <c r="L417" s="177">
        <v>0</v>
      </c>
      <c r="M417" s="177">
        <v>6</v>
      </c>
      <c r="N417" s="177">
        <v>6</v>
      </c>
      <c r="O417" s="165">
        <f t="shared" si="237"/>
        <v>12</v>
      </c>
      <c r="P417" s="166">
        <v>3</v>
      </c>
      <c r="Q417" s="166">
        <v>10</v>
      </c>
      <c r="R417" s="167">
        <f t="shared" si="238"/>
        <v>13</v>
      </c>
      <c r="S417" s="167">
        <v>15</v>
      </c>
      <c r="T417" s="167">
        <v>18</v>
      </c>
      <c r="U417" s="167">
        <v>20</v>
      </c>
      <c r="V417" s="156"/>
      <c r="W417" s="168">
        <f t="shared" si="239"/>
        <v>0</v>
      </c>
      <c r="X417" s="168">
        <f t="shared" si="239"/>
        <v>780</v>
      </c>
      <c r="Y417" s="168">
        <f t="shared" si="239"/>
        <v>780</v>
      </c>
      <c r="Z417" s="168">
        <f t="shared" si="240"/>
        <v>1560</v>
      </c>
      <c r="AA417" s="168">
        <f t="shared" si="241"/>
        <v>390</v>
      </c>
      <c r="AB417" s="168">
        <f t="shared" si="241"/>
        <v>1300</v>
      </c>
      <c r="AC417" s="168">
        <f t="shared" si="242"/>
        <v>1690</v>
      </c>
      <c r="AD417" s="169">
        <f t="shared" si="243"/>
        <v>1950</v>
      </c>
      <c r="AE417" s="169">
        <f t="shared" si="243"/>
        <v>2340</v>
      </c>
      <c r="AF417" s="170">
        <f t="shared" si="243"/>
        <v>2600</v>
      </c>
    </row>
    <row r="418" spans="1:32" x14ac:dyDescent="0.3">
      <c r="A418" s="161">
        <v>9013</v>
      </c>
      <c r="B418" s="162" t="s">
        <v>138</v>
      </c>
      <c r="C418" s="176">
        <v>130</v>
      </c>
      <c r="D418" s="176">
        <v>130</v>
      </c>
      <c r="E418" s="179">
        <v>130</v>
      </c>
      <c r="F418" s="179">
        <v>130</v>
      </c>
      <c r="G418" s="179">
        <v>130</v>
      </c>
      <c r="H418" s="179">
        <v>130</v>
      </c>
      <c r="I418" s="179">
        <v>130</v>
      </c>
      <c r="J418" s="179">
        <v>130</v>
      </c>
      <c r="K418" s="156"/>
      <c r="L418" s="177">
        <v>0</v>
      </c>
      <c r="M418" s="177">
        <v>3</v>
      </c>
      <c r="N418" s="177">
        <v>3</v>
      </c>
      <c r="O418" s="165">
        <f t="shared" si="237"/>
        <v>6</v>
      </c>
      <c r="P418" s="166">
        <v>2</v>
      </c>
      <c r="Q418" s="166">
        <v>7</v>
      </c>
      <c r="R418" s="167">
        <f t="shared" si="238"/>
        <v>9</v>
      </c>
      <c r="S418" s="167">
        <v>9</v>
      </c>
      <c r="T418" s="167">
        <v>9</v>
      </c>
      <c r="U418" s="167">
        <v>9</v>
      </c>
      <c r="V418" s="156"/>
      <c r="W418" s="168">
        <f t="shared" si="239"/>
        <v>0</v>
      </c>
      <c r="X418" s="168">
        <f t="shared" si="239"/>
        <v>390</v>
      </c>
      <c r="Y418" s="168">
        <f t="shared" si="239"/>
        <v>390</v>
      </c>
      <c r="Z418" s="168">
        <f t="shared" si="240"/>
        <v>780</v>
      </c>
      <c r="AA418" s="168">
        <f t="shared" si="241"/>
        <v>260</v>
      </c>
      <c r="AB418" s="168">
        <f t="shared" si="241"/>
        <v>910</v>
      </c>
      <c r="AC418" s="168">
        <f t="shared" si="242"/>
        <v>1170</v>
      </c>
      <c r="AD418" s="169">
        <f t="shared" si="243"/>
        <v>1170</v>
      </c>
      <c r="AE418" s="169">
        <f t="shared" si="243"/>
        <v>1170</v>
      </c>
      <c r="AF418" s="170">
        <f t="shared" si="243"/>
        <v>1170</v>
      </c>
    </row>
    <row r="419" spans="1:32" x14ac:dyDescent="0.3">
      <c r="A419" s="161">
        <v>9015</v>
      </c>
      <c r="B419" s="162" t="s">
        <v>139</v>
      </c>
      <c r="C419" s="176">
        <v>118</v>
      </c>
      <c r="D419" s="176">
        <v>118</v>
      </c>
      <c r="E419" s="179">
        <v>120</v>
      </c>
      <c r="F419" s="179">
        <v>120</v>
      </c>
      <c r="G419" s="179">
        <v>120</v>
      </c>
      <c r="H419" s="179">
        <v>120</v>
      </c>
      <c r="I419" s="179">
        <v>120</v>
      </c>
      <c r="J419" s="179">
        <v>120</v>
      </c>
      <c r="K419" s="156"/>
      <c r="L419" s="177">
        <v>0</v>
      </c>
      <c r="M419" s="177">
        <v>0</v>
      </c>
      <c r="N419" s="177">
        <v>0</v>
      </c>
      <c r="O419" s="165">
        <f t="shared" si="237"/>
        <v>0</v>
      </c>
      <c r="P419" s="166">
        <v>0</v>
      </c>
      <c r="Q419" s="166">
        <v>0</v>
      </c>
      <c r="R419" s="167">
        <f t="shared" si="238"/>
        <v>0</v>
      </c>
      <c r="S419" s="167">
        <v>0</v>
      </c>
      <c r="T419" s="167">
        <v>0</v>
      </c>
      <c r="U419" s="167">
        <v>0</v>
      </c>
      <c r="V419" s="156"/>
      <c r="W419" s="168">
        <f t="shared" si="239"/>
        <v>0</v>
      </c>
      <c r="X419" s="168">
        <f t="shared" si="239"/>
        <v>0</v>
      </c>
      <c r="Y419" s="168">
        <f t="shared" si="239"/>
        <v>0</v>
      </c>
      <c r="Z419" s="168">
        <f t="shared" si="240"/>
        <v>0</v>
      </c>
      <c r="AA419" s="168">
        <f t="shared" si="241"/>
        <v>0</v>
      </c>
      <c r="AB419" s="168">
        <f t="shared" si="241"/>
        <v>0</v>
      </c>
      <c r="AC419" s="168">
        <f t="shared" si="242"/>
        <v>0</v>
      </c>
      <c r="AD419" s="169">
        <f t="shared" si="243"/>
        <v>0</v>
      </c>
      <c r="AE419" s="169">
        <f t="shared" si="243"/>
        <v>0</v>
      </c>
      <c r="AF419" s="170">
        <f t="shared" si="243"/>
        <v>0</v>
      </c>
    </row>
    <row r="420" spans="1:32" x14ac:dyDescent="0.3">
      <c r="A420" s="161">
        <v>9016</v>
      </c>
      <c r="B420" s="162" t="s">
        <v>140</v>
      </c>
      <c r="C420" s="176">
        <v>25</v>
      </c>
      <c r="D420" s="176">
        <v>25</v>
      </c>
      <c r="E420" s="179">
        <v>25</v>
      </c>
      <c r="F420" s="179">
        <v>25</v>
      </c>
      <c r="G420" s="179">
        <v>25</v>
      </c>
      <c r="H420" s="179">
        <v>25</v>
      </c>
      <c r="I420" s="179">
        <v>25</v>
      </c>
      <c r="J420" s="179">
        <v>25</v>
      </c>
      <c r="K420" s="156"/>
      <c r="L420" s="177">
        <v>0</v>
      </c>
      <c r="M420" s="177">
        <v>0</v>
      </c>
      <c r="N420" s="177">
        <v>0</v>
      </c>
      <c r="O420" s="165">
        <f t="shared" si="237"/>
        <v>0</v>
      </c>
      <c r="P420" s="166">
        <v>0</v>
      </c>
      <c r="Q420" s="166">
        <v>0</v>
      </c>
      <c r="R420" s="167">
        <f t="shared" si="238"/>
        <v>0</v>
      </c>
      <c r="S420" s="167">
        <v>0</v>
      </c>
      <c r="T420" s="167">
        <v>0</v>
      </c>
      <c r="U420" s="167">
        <v>0</v>
      </c>
      <c r="V420" s="156"/>
      <c r="W420" s="168">
        <f t="shared" si="239"/>
        <v>0</v>
      </c>
      <c r="X420" s="168">
        <f t="shared" si="239"/>
        <v>0</v>
      </c>
      <c r="Y420" s="168">
        <f t="shared" si="239"/>
        <v>0</v>
      </c>
      <c r="Z420" s="168">
        <f t="shared" si="240"/>
        <v>0</v>
      </c>
      <c r="AA420" s="168">
        <f t="shared" si="241"/>
        <v>0</v>
      </c>
      <c r="AB420" s="168">
        <f t="shared" si="241"/>
        <v>0</v>
      </c>
      <c r="AC420" s="168">
        <f t="shared" si="242"/>
        <v>0</v>
      </c>
      <c r="AD420" s="169">
        <f t="shared" si="243"/>
        <v>0</v>
      </c>
      <c r="AE420" s="169">
        <f t="shared" si="243"/>
        <v>0</v>
      </c>
      <c r="AF420" s="170">
        <f t="shared" si="243"/>
        <v>0</v>
      </c>
    </row>
    <row r="421" spans="1:32" x14ac:dyDescent="0.3">
      <c r="A421" s="161">
        <v>9017</v>
      </c>
      <c r="B421" s="162" t="s">
        <v>141</v>
      </c>
      <c r="C421" s="176">
        <v>50</v>
      </c>
      <c r="D421" s="176">
        <v>50</v>
      </c>
      <c r="E421" s="179">
        <v>50</v>
      </c>
      <c r="F421" s="179">
        <v>50</v>
      </c>
      <c r="G421" s="179">
        <v>50</v>
      </c>
      <c r="H421" s="179">
        <v>50</v>
      </c>
      <c r="I421" s="179">
        <v>50</v>
      </c>
      <c r="J421" s="179">
        <v>50</v>
      </c>
      <c r="K421" s="156"/>
      <c r="L421" s="177">
        <v>0</v>
      </c>
      <c r="M421" s="177">
        <v>0</v>
      </c>
      <c r="N421" s="177">
        <v>0</v>
      </c>
      <c r="O421" s="165">
        <f t="shared" si="237"/>
        <v>0</v>
      </c>
      <c r="P421" s="166">
        <v>0</v>
      </c>
      <c r="Q421" s="166">
        <v>0</v>
      </c>
      <c r="R421" s="167">
        <f t="shared" si="238"/>
        <v>0</v>
      </c>
      <c r="S421" s="167">
        <v>0</v>
      </c>
      <c r="T421" s="167">
        <v>0</v>
      </c>
      <c r="U421" s="167">
        <v>0</v>
      </c>
      <c r="V421" s="156"/>
      <c r="W421" s="168">
        <f t="shared" si="239"/>
        <v>0</v>
      </c>
      <c r="X421" s="168">
        <f t="shared" si="239"/>
        <v>0</v>
      </c>
      <c r="Y421" s="168">
        <f t="shared" si="239"/>
        <v>0</v>
      </c>
      <c r="Z421" s="168">
        <f t="shared" si="240"/>
        <v>0</v>
      </c>
      <c r="AA421" s="168">
        <f t="shared" si="241"/>
        <v>0</v>
      </c>
      <c r="AB421" s="168">
        <f t="shared" si="241"/>
        <v>0</v>
      </c>
      <c r="AC421" s="168">
        <f t="shared" si="242"/>
        <v>0</v>
      </c>
      <c r="AD421" s="169">
        <f t="shared" si="243"/>
        <v>0</v>
      </c>
      <c r="AE421" s="169">
        <f t="shared" si="243"/>
        <v>0</v>
      </c>
      <c r="AF421" s="170">
        <f t="shared" si="243"/>
        <v>0</v>
      </c>
    </row>
    <row r="422" spans="1:32" x14ac:dyDescent="0.3">
      <c r="A422" s="161">
        <v>9018</v>
      </c>
      <c r="B422" s="162" t="s">
        <v>142</v>
      </c>
      <c r="C422" s="176">
        <v>93</v>
      </c>
      <c r="D422" s="176">
        <v>93</v>
      </c>
      <c r="E422" s="179">
        <v>100</v>
      </c>
      <c r="F422" s="179">
        <v>100</v>
      </c>
      <c r="G422" s="179">
        <v>100</v>
      </c>
      <c r="H422" s="179">
        <v>100</v>
      </c>
      <c r="I422" s="179">
        <v>100</v>
      </c>
      <c r="J422" s="179">
        <v>100</v>
      </c>
      <c r="K422" s="156"/>
      <c r="L422" s="177">
        <v>0</v>
      </c>
      <c r="M422" s="177">
        <v>0</v>
      </c>
      <c r="N422" s="177">
        <v>0</v>
      </c>
      <c r="O422" s="165">
        <f t="shared" si="237"/>
        <v>0</v>
      </c>
      <c r="P422" s="166">
        <v>0</v>
      </c>
      <c r="Q422" s="166">
        <v>0</v>
      </c>
      <c r="R422" s="167">
        <f t="shared" si="238"/>
        <v>0</v>
      </c>
      <c r="S422" s="167">
        <v>0</v>
      </c>
      <c r="T422" s="167">
        <v>0</v>
      </c>
      <c r="U422" s="167">
        <v>0</v>
      </c>
      <c r="V422" s="156"/>
      <c r="W422" s="169">
        <f t="shared" si="239"/>
        <v>0</v>
      </c>
      <c r="X422" s="169">
        <f t="shared" si="239"/>
        <v>0</v>
      </c>
      <c r="Y422" s="168">
        <f t="shared" si="239"/>
        <v>0</v>
      </c>
      <c r="Z422" s="168">
        <f t="shared" si="240"/>
        <v>0</v>
      </c>
      <c r="AA422" s="168">
        <f t="shared" si="241"/>
        <v>0</v>
      </c>
      <c r="AB422" s="168">
        <f t="shared" si="241"/>
        <v>0</v>
      </c>
      <c r="AC422" s="168">
        <f t="shared" si="242"/>
        <v>0</v>
      </c>
      <c r="AD422" s="168">
        <f t="shared" si="243"/>
        <v>0</v>
      </c>
      <c r="AE422" s="168">
        <f t="shared" si="243"/>
        <v>0</v>
      </c>
      <c r="AF422" s="170">
        <f t="shared" si="243"/>
        <v>0</v>
      </c>
    </row>
    <row r="423" spans="1:32" x14ac:dyDescent="0.3">
      <c r="A423" s="161">
        <v>9019</v>
      </c>
      <c r="B423" s="162" t="s">
        <v>143</v>
      </c>
      <c r="C423" s="176">
        <v>118</v>
      </c>
      <c r="D423" s="176">
        <v>118</v>
      </c>
      <c r="E423" s="179">
        <v>120</v>
      </c>
      <c r="F423" s="179">
        <v>120</v>
      </c>
      <c r="G423" s="179">
        <v>120</v>
      </c>
      <c r="H423" s="179">
        <v>120</v>
      </c>
      <c r="I423" s="179">
        <v>120</v>
      </c>
      <c r="J423" s="179">
        <v>120</v>
      </c>
      <c r="K423" s="156"/>
      <c r="L423" s="177">
        <v>0</v>
      </c>
      <c r="M423" s="177">
        <v>0</v>
      </c>
      <c r="N423" s="177">
        <v>0</v>
      </c>
      <c r="O423" s="165">
        <f t="shared" si="237"/>
        <v>0</v>
      </c>
      <c r="P423" s="166">
        <v>0</v>
      </c>
      <c r="Q423" s="166">
        <v>0</v>
      </c>
      <c r="R423" s="167">
        <f t="shared" si="238"/>
        <v>0</v>
      </c>
      <c r="S423" s="167">
        <v>0</v>
      </c>
      <c r="T423" s="167">
        <v>0</v>
      </c>
      <c r="U423" s="167">
        <v>0</v>
      </c>
      <c r="V423" s="156"/>
      <c r="W423" s="168">
        <f t="shared" si="239"/>
        <v>0</v>
      </c>
      <c r="X423" s="168">
        <f t="shared" si="239"/>
        <v>0</v>
      </c>
      <c r="Y423" s="168">
        <f t="shared" si="239"/>
        <v>0</v>
      </c>
      <c r="Z423" s="168">
        <f t="shared" si="240"/>
        <v>0</v>
      </c>
      <c r="AA423" s="168">
        <f t="shared" si="241"/>
        <v>0</v>
      </c>
      <c r="AB423" s="168">
        <f t="shared" si="241"/>
        <v>0</v>
      </c>
      <c r="AC423" s="168">
        <f t="shared" si="242"/>
        <v>0</v>
      </c>
      <c r="AD423" s="169">
        <f t="shared" si="243"/>
        <v>0</v>
      </c>
      <c r="AE423" s="169">
        <f t="shared" si="243"/>
        <v>0</v>
      </c>
      <c r="AF423" s="170">
        <f t="shared" si="243"/>
        <v>0</v>
      </c>
    </row>
    <row r="424" spans="1:32" x14ac:dyDescent="0.3">
      <c r="A424" s="161">
        <v>9020</v>
      </c>
      <c r="B424" s="162" t="s">
        <v>144</v>
      </c>
      <c r="C424" s="176">
        <v>50</v>
      </c>
      <c r="D424" s="176">
        <v>50</v>
      </c>
      <c r="E424" s="179">
        <v>50</v>
      </c>
      <c r="F424" s="179">
        <v>50</v>
      </c>
      <c r="G424" s="179">
        <v>50</v>
      </c>
      <c r="H424" s="179">
        <v>50</v>
      </c>
      <c r="I424" s="179">
        <v>50</v>
      </c>
      <c r="J424" s="179">
        <v>50</v>
      </c>
      <c r="K424" s="156"/>
      <c r="L424" s="177">
        <v>0</v>
      </c>
      <c r="M424" s="177">
        <v>0</v>
      </c>
      <c r="N424" s="177">
        <v>0</v>
      </c>
      <c r="O424" s="165">
        <f t="shared" si="237"/>
        <v>0</v>
      </c>
      <c r="P424" s="166">
        <v>0</v>
      </c>
      <c r="Q424" s="166">
        <v>0</v>
      </c>
      <c r="R424" s="167">
        <f t="shared" si="238"/>
        <v>0</v>
      </c>
      <c r="S424" s="167">
        <v>0</v>
      </c>
      <c r="T424" s="167">
        <v>0</v>
      </c>
      <c r="U424" s="167">
        <v>0</v>
      </c>
      <c r="V424" s="156"/>
      <c r="W424" s="168">
        <f t="shared" si="239"/>
        <v>0</v>
      </c>
      <c r="X424" s="168">
        <f t="shared" si="239"/>
        <v>0</v>
      </c>
      <c r="Y424" s="168">
        <f t="shared" si="239"/>
        <v>0</v>
      </c>
      <c r="Z424" s="168">
        <f t="shared" si="240"/>
        <v>0</v>
      </c>
      <c r="AA424" s="168">
        <f t="shared" si="241"/>
        <v>0</v>
      </c>
      <c r="AB424" s="168">
        <f t="shared" si="241"/>
        <v>0</v>
      </c>
      <c r="AC424" s="168">
        <f t="shared" si="242"/>
        <v>0</v>
      </c>
      <c r="AD424" s="169">
        <f t="shared" si="243"/>
        <v>0</v>
      </c>
      <c r="AE424" s="169">
        <f t="shared" si="243"/>
        <v>0</v>
      </c>
      <c r="AF424" s="170">
        <f t="shared" si="243"/>
        <v>0</v>
      </c>
    </row>
    <row r="425" spans="1:32" x14ac:dyDescent="0.3">
      <c r="A425" s="161">
        <v>9014</v>
      </c>
      <c r="B425" s="162" t="s">
        <v>145</v>
      </c>
      <c r="C425" s="176">
        <v>1600</v>
      </c>
      <c r="D425" s="176">
        <v>1600</v>
      </c>
      <c r="E425" s="179">
        <v>1600</v>
      </c>
      <c r="F425" s="179">
        <v>1600</v>
      </c>
      <c r="G425" s="179">
        <v>1600</v>
      </c>
      <c r="H425" s="179">
        <v>1600</v>
      </c>
      <c r="I425" s="179">
        <v>1600</v>
      </c>
      <c r="J425" s="179">
        <v>1600</v>
      </c>
      <c r="K425" s="156"/>
      <c r="L425" s="177">
        <v>0</v>
      </c>
      <c r="M425" s="177">
        <v>6</v>
      </c>
      <c r="N425" s="177">
        <v>7</v>
      </c>
      <c r="O425" s="165">
        <f t="shared" si="237"/>
        <v>13</v>
      </c>
      <c r="P425" s="166">
        <v>3</v>
      </c>
      <c r="Q425" s="166">
        <v>10</v>
      </c>
      <c r="R425" s="167">
        <f t="shared" si="238"/>
        <v>13</v>
      </c>
      <c r="S425" s="167">
        <v>13</v>
      </c>
      <c r="T425" s="167">
        <v>13</v>
      </c>
      <c r="U425" s="167">
        <v>13</v>
      </c>
      <c r="V425" s="156"/>
      <c r="W425" s="168">
        <f t="shared" si="239"/>
        <v>0</v>
      </c>
      <c r="X425" s="168">
        <f t="shared" si="239"/>
        <v>9600</v>
      </c>
      <c r="Y425" s="168">
        <f t="shared" si="239"/>
        <v>11200</v>
      </c>
      <c r="Z425" s="168">
        <f t="shared" si="240"/>
        <v>20800</v>
      </c>
      <c r="AA425" s="168">
        <f>F425*P425</f>
        <v>4800</v>
      </c>
      <c r="AB425" s="168">
        <f>G425*Q425</f>
        <v>16000</v>
      </c>
      <c r="AC425" s="168">
        <f>SUM(AA425:AB425)</f>
        <v>20800</v>
      </c>
      <c r="AD425" s="169">
        <f t="shared" si="243"/>
        <v>20800</v>
      </c>
      <c r="AE425" s="169">
        <f t="shared" si="243"/>
        <v>20800</v>
      </c>
      <c r="AF425" s="170">
        <f t="shared" si="243"/>
        <v>20800</v>
      </c>
    </row>
    <row r="426" spans="1:32" x14ac:dyDescent="0.3">
      <c r="A426" s="161">
        <v>9024</v>
      </c>
      <c r="B426" s="162" t="s">
        <v>278</v>
      </c>
      <c r="C426" s="220" t="s">
        <v>209</v>
      </c>
      <c r="D426" s="220" t="s">
        <v>209</v>
      </c>
      <c r="E426" s="220" t="s">
        <v>209</v>
      </c>
      <c r="F426" s="220" t="s">
        <v>209</v>
      </c>
      <c r="G426" s="220" t="s">
        <v>209</v>
      </c>
      <c r="H426" s="220" t="s">
        <v>209</v>
      </c>
      <c r="I426" s="220" t="s">
        <v>209</v>
      </c>
      <c r="J426" s="220" t="s">
        <v>209</v>
      </c>
      <c r="K426" s="156"/>
      <c r="L426" s="222">
        <v>0</v>
      </c>
      <c r="M426" s="222">
        <v>644</v>
      </c>
      <c r="N426" s="222">
        <v>644</v>
      </c>
      <c r="O426" s="222">
        <f t="shared" si="237"/>
        <v>1288</v>
      </c>
      <c r="P426" s="245">
        <v>322</v>
      </c>
      <c r="Q426" s="245">
        <v>965</v>
      </c>
      <c r="R426" s="224">
        <f t="shared" si="238"/>
        <v>1287</v>
      </c>
      <c r="S426" s="224">
        <v>1287</v>
      </c>
      <c r="T426" s="224">
        <v>1287</v>
      </c>
      <c r="U426" s="224">
        <v>1287</v>
      </c>
      <c r="V426" s="156"/>
      <c r="W426" s="168">
        <f t="shared" ref="W426:Y426" si="244">L426</f>
        <v>0</v>
      </c>
      <c r="X426" s="168">
        <f t="shared" si="244"/>
        <v>644</v>
      </c>
      <c r="Y426" s="168">
        <f t="shared" si="244"/>
        <v>644</v>
      </c>
      <c r="Z426" s="168">
        <f t="shared" si="240"/>
        <v>1288</v>
      </c>
      <c r="AA426" s="168">
        <f>P426</f>
        <v>322</v>
      </c>
      <c r="AB426" s="168">
        <f>Q426</f>
        <v>965</v>
      </c>
      <c r="AC426" s="168">
        <f>SUM(AA426:AB426)</f>
        <v>1287</v>
      </c>
      <c r="AD426" s="169">
        <f t="shared" ref="AD426:AF426" si="245">S426</f>
        <v>1287</v>
      </c>
      <c r="AE426" s="169">
        <f t="shared" si="245"/>
        <v>1287</v>
      </c>
      <c r="AF426" s="170">
        <f t="shared" si="245"/>
        <v>1287</v>
      </c>
    </row>
    <row r="427" spans="1:32" x14ac:dyDescent="0.3">
      <c r="A427" s="161">
        <v>9025</v>
      </c>
      <c r="B427" s="162" t="s">
        <v>133</v>
      </c>
      <c r="C427" s="176">
        <v>100</v>
      </c>
      <c r="D427" s="176">
        <v>100</v>
      </c>
      <c r="E427" s="179">
        <v>100</v>
      </c>
      <c r="F427" s="179">
        <v>100</v>
      </c>
      <c r="G427" s="179">
        <v>100</v>
      </c>
      <c r="H427" s="179">
        <v>100</v>
      </c>
      <c r="I427" s="179">
        <v>100</v>
      </c>
      <c r="J427" s="179">
        <v>100</v>
      </c>
      <c r="K427" s="156"/>
      <c r="L427" s="177">
        <v>10</v>
      </c>
      <c r="M427" s="177">
        <v>288</v>
      </c>
      <c r="N427" s="177">
        <v>302</v>
      </c>
      <c r="O427" s="165">
        <f t="shared" si="237"/>
        <v>600</v>
      </c>
      <c r="P427" s="166">
        <v>144</v>
      </c>
      <c r="Q427" s="166">
        <v>456</v>
      </c>
      <c r="R427" s="167">
        <f>SUM(P427:Q427)</f>
        <v>600</v>
      </c>
      <c r="S427" s="167">
        <v>600</v>
      </c>
      <c r="T427" s="167">
        <v>600</v>
      </c>
      <c r="U427" s="167">
        <v>600</v>
      </c>
      <c r="V427" s="156"/>
      <c r="W427" s="168">
        <f t="shared" ref="W427:Y427" si="246">L427*C427</f>
        <v>1000</v>
      </c>
      <c r="X427" s="168">
        <f t="shared" si="246"/>
        <v>28800</v>
      </c>
      <c r="Y427" s="168">
        <f t="shared" si="246"/>
        <v>30200</v>
      </c>
      <c r="Z427" s="168">
        <f t="shared" si="240"/>
        <v>60000</v>
      </c>
      <c r="AA427" s="168">
        <f>F427*P427</f>
        <v>14400</v>
      </c>
      <c r="AB427" s="168">
        <f t="shared" ref="AB427" si="247">G427*Q427</f>
        <v>45600</v>
      </c>
      <c r="AC427" s="168">
        <f>SUM(AA427:AB427)</f>
        <v>60000</v>
      </c>
      <c r="AD427" s="169">
        <f t="shared" ref="AD427:AF427" si="248">H427*S427</f>
        <v>60000</v>
      </c>
      <c r="AE427" s="169">
        <f t="shared" si="248"/>
        <v>60000</v>
      </c>
      <c r="AF427" s="170">
        <f t="shared" si="248"/>
        <v>60000</v>
      </c>
    </row>
    <row r="428" spans="1:32" ht="15" thickBot="1" x14ac:dyDescent="0.35">
      <c r="A428" s="181" t="s">
        <v>129</v>
      </c>
      <c r="B428" s="182"/>
      <c r="C428" s="184"/>
      <c r="D428" s="184"/>
      <c r="E428" s="184"/>
      <c r="F428" s="184"/>
      <c r="G428" s="184"/>
      <c r="H428" s="184"/>
      <c r="I428" s="184"/>
      <c r="J428" s="184"/>
      <c r="K428" s="151"/>
      <c r="L428" s="185"/>
      <c r="M428" s="185"/>
      <c r="N428" s="185"/>
      <c r="O428" s="185"/>
      <c r="P428" s="186"/>
      <c r="Q428" s="186"/>
      <c r="R428" s="294"/>
      <c r="S428" s="295"/>
      <c r="T428" s="295"/>
      <c r="U428" s="295"/>
      <c r="V428" s="151"/>
      <c r="W428" s="189">
        <f t="shared" ref="W428:AF428" si="249">SUM(W410:W427)</f>
        <v>17340</v>
      </c>
      <c r="X428" s="189">
        <f t="shared" si="249"/>
        <v>530224</v>
      </c>
      <c r="Y428" s="189">
        <f t="shared" si="249"/>
        <v>557764</v>
      </c>
      <c r="Z428" s="189">
        <f t="shared" si="249"/>
        <v>1105328</v>
      </c>
      <c r="AA428" s="189">
        <f t="shared" si="249"/>
        <v>273832</v>
      </c>
      <c r="AB428" s="189">
        <f t="shared" si="249"/>
        <v>867895</v>
      </c>
      <c r="AC428" s="189">
        <f t="shared" si="249"/>
        <v>1141727</v>
      </c>
      <c r="AD428" s="189">
        <f t="shared" si="249"/>
        <v>1177667</v>
      </c>
      <c r="AE428" s="189">
        <f t="shared" si="249"/>
        <v>1213937</v>
      </c>
      <c r="AF428" s="261">
        <f t="shared" si="249"/>
        <v>1250077</v>
      </c>
    </row>
    <row r="429" spans="1:32" x14ac:dyDescent="0.3">
      <c r="A429" s="238"/>
      <c r="B429" s="192"/>
      <c r="C429" s="194"/>
      <c r="D429" s="194"/>
      <c r="E429" s="194"/>
      <c r="F429" s="194"/>
      <c r="G429" s="194"/>
      <c r="H429" s="194"/>
      <c r="I429" s="194"/>
      <c r="J429" s="194"/>
      <c r="K429" s="145"/>
      <c r="L429" s="195"/>
      <c r="M429" s="195"/>
      <c r="N429" s="195"/>
      <c r="O429" s="195"/>
      <c r="P429" s="196"/>
      <c r="Q429" s="196"/>
      <c r="R429" s="292"/>
      <c r="S429" s="196"/>
      <c r="T429" s="196"/>
      <c r="U429" s="196"/>
      <c r="V429" s="145"/>
      <c r="W429" s="199"/>
      <c r="X429" s="199"/>
      <c r="Y429" s="199"/>
      <c r="Z429" s="199"/>
      <c r="AA429" s="199"/>
      <c r="AB429" s="199"/>
      <c r="AC429" s="199"/>
      <c r="AD429" s="200"/>
      <c r="AE429" s="199"/>
      <c r="AF429" s="201"/>
    </row>
    <row r="430" spans="1:32" x14ac:dyDescent="0.3">
      <c r="A430" s="173" t="s">
        <v>6</v>
      </c>
      <c r="B430" s="174"/>
      <c r="C430" s="176"/>
      <c r="D430" s="176"/>
      <c r="E430" s="176"/>
      <c r="F430" s="176"/>
      <c r="G430" s="176"/>
      <c r="H430" s="176"/>
      <c r="I430" s="176"/>
      <c r="J430" s="176"/>
      <c r="K430" s="156"/>
      <c r="L430" s="177"/>
      <c r="M430" s="177"/>
      <c r="N430" s="177"/>
      <c r="O430" s="177"/>
      <c r="P430" s="166"/>
      <c r="Q430" s="166"/>
      <c r="R430" s="267"/>
      <c r="S430" s="166"/>
      <c r="T430" s="166"/>
      <c r="U430" s="166"/>
      <c r="V430" s="156"/>
      <c r="W430" s="168"/>
      <c r="X430" s="168"/>
      <c r="Y430" s="168"/>
      <c r="Z430" s="168"/>
      <c r="AA430" s="168"/>
      <c r="AB430" s="168"/>
      <c r="AC430" s="168"/>
      <c r="AD430" s="169"/>
      <c r="AE430" s="168"/>
      <c r="AF430" s="170"/>
    </row>
    <row r="431" spans="1:32" x14ac:dyDescent="0.3">
      <c r="A431" s="171">
        <v>8001</v>
      </c>
      <c r="B431" s="162" t="s">
        <v>147</v>
      </c>
      <c r="C431" s="176">
        <v>3</v>
      </c>
      <c r="D431" s="176">
        <v>3</v>
      </c>
      <c r="E431" s="179">
        <v>3</v>
      </c>
      <c r="F431" s="179">
        <v>3</v>
      </c>
      <c r="G431" s="179">
        <v>3</v>
      </c>
      <c r="H431" s="179">
        <v>3</v>
      </c>
      <c r="I431" s="179">
        <v>3</v>
      </c>
      <c r="J431" s="179">
        <v>3</v>
      </c>
      <c r="K431" s="156"/>
      <c r="L431" s="165">
        <v>2099</v>
      </c>
      <c r="M431" s="165">
        <v>62971</v>
      </c>
      <c r="N431" s="165">
        <v>66119</v>
      </c>
      <c r="O431" s="165">
        <f t="shared" ref="O431:O457" si="250">SUM(L431:N431)</f>
        <v>131189</v>
      </c>
      <c r="P431" s="166">
        <v>31485</v>
      </c>
      <c r="Q431" s="166">
        <v>99704</v>
      </c>
      <c r="R431" s="167">
        <f t="shared" ref="R431:R457" si="251">SUM(P431:Q431)</f>
        <v>131189</v>
      </c>
      <c r="S431" s="167">
        <v>131189</v>
      </c>
      <c r="T431" s="167">
        <v>131189</v>
      </c>
      <c r="U431" s="167">
        <v>131189</v>
      </c>
      <c r="V431" s="156"/>
      <c r="W431" s="168">
        <f t="shared" ref="W431:Y453" si="252">L431*C431</f>
        <v>6297</v>
      </c>
      <c r="X431" s="168">
        <f t="shared" si="252"/>
        <v>188913</v>
      </c>
      <c r="Y431" s="168">
        <f t="shared" si="252"/>
        <v>198357</v>
      </c>
      <c r="Z431" s="168">
        <f t="shared" ref="Z431:Z457" si="253">SUM(W431:Y431)</f>
        <v>393567</v>
      </c>
      <c r="AA431" s="168">
        <f>F431*P431</f>
        <v>94455</v>
      </c>
      <c r="AB431" s="168">
        <f>G431*Q431</f>
        <v>299112</v>
      </c>
      <c r="AC431" s="168">
        <f>SUM(AA431:AB431)</f>
        <v>393567</v>
      </c>
      <c r="AD431" s="169">
        <f>H431*S431</f>
        <v>393567</v>
      </c>
      <c r="AE431" s="169">
        <f>I431*T431</f>
        <v>393567</v>
      </c>
      <c r="AF431" s="170">
        <f>J431*U431</f>
        <v>393567</v>
      </c>
    </row>
    <row r="432" spans="1:32" x14ac:dyDescent="0.3">
      <c r="A432" s="161">
        <v>8003</v>
      </c>
      <c r="B432" s="162" t="s">
        <v>148</v>
      </c>
      <c r="C432" s="176">
        <v>15</v>
      </c>
      <c r="D432" s="176">
        <v>15</v>
      </c>
      <c r="E432" s="179">
        <v>15</v>
      </c>
      <c r="F432" s="179">
        <v>15</v>
      </c>
      <c r="G432" s="179">
        <v>15</v>
      </c>
      <c r="H432" s="179">
        <v>15</v>
      </c>
      <c r="I432" s="179">
        <v>15</v>
      </c>
      <c r="J432" s="179">
        <v>15</v>
      </c>
      <c r="K432" s="156"/>
      <c r="L432" s="165">
        <v>6</v>
      </c>
      <c r="M432" s="165">
        <v>171</v>
      </c>
      <c r="N432" s="165">
        <v>180</v>
      </c>
      <c r="O432" s="165">
        <f t="shared" si="250"/>
        <v>357</v>
      </c>
      <c r="P432" s="166">
        <v>86</v>
      </c>
      <c r="Q432" s="166">
        <v>271</v>
      </c>
      <c r="R432" s="167">
        <f t="shared" si="251"/>
        <v>357</v>
      </c>
      <c r="S432" s="167">
        <v>357</v>
      </c>
      <c r="T432" s="167">
        <v>357</v>
      </c>
      <c r="U432" s="167">
        <v>357</v>
      </c>
      <c r="V432" s="156"/>
      <c r="W432" s="168">
        <f t="shared" si="252"/>
        <v>90</v>
      </c>
      <c r="X432" s="168">
        <f t="shared" si="252"/>
        <v>2565</v>
      </c>
      <c r="Y432" s="168">
        <f t="shared" si="252"/>
        <v>2700</v>
      </c>
      <c r="Z432" s="168">
        <f t="shared" si="253"/>
        <v>5355</v>
      </c>
      <c r="AA432" s="168">
        <f t="shared" ref="AA432:AB447" si="254">F432*P432</f>
        <v>1290</v>
      </c>
      <c r="AB432" s="168">
        <f t="shared" si="254"/>
        <v>4065</v>
      </c>
      <c r="AC432" s="168">
        <f t="shared" ref="AC432:AC457" si="255">SUM(AA432:AB432)</f>
        <v>5355</v>
      </c>
      <c r="AD432" s="169">
        <f t="shared" ref="AD432:AF447" si="256">H432*S432</f>
        <v>5355</v>
      </c>
      <c r="AE432" s="169">
        <f t="shared" si="256"/>
        <v>5355</v>
      </c>
      <c r="AF432" s="170">
        <f t="shared" si="256"/>
        <v>5355</v>
      </c>
    </row>
    <row r="433" spans="1:32" x14ac:dyDescent="0.3">
      <c r="A433" s="161">
        <v>8004</v>
      </c>
      <c r="B433" s="162" t="s">
        <v>149</v>
      </c>
      <c r="C433" s="176">
        <v>25</v>
      </c>
      <c r="D433" s="176">
        <v>25</v>
      </c>
      <c r="E433" s="179">
        <v>25</v>
      </c>
      <c r="F433" s="179">
        <v>25</v>
      </c>
      <c r="G433" s="179">
        <v>25</v>
      </c>
      <c r="H433" s="179">
        <v>25</v>
      </c>
      <c r="I433" s="179">
        <v>25</v>
      </c>
      <c r="J433" s="179">
        <v>25</v>
      </c>
      <c r="K433" s="156"/>
      <c r="L433" s="165">
        <v>0</v>
      </c>
      <c r="M433" s="165">
        <v>1</v>
      </c>
      <c r="N433" s="165">
        <v>1</v>
      </c>
      <c r="O433" s="165">
        <f t="shared" si="250"/>
        <v>2</v>
      </c>
      <c r="P433" s="166">
        <v>0</v>
      </c>
      <c r="Q433" s="166">
        <v>1</v>
      </c>
      <c r="R433" s="167">
        <f t="shared" si="251"/>
        <v>1</v>
      </c>
      <c r="S433" s="167">
        <v>1</v>
      </c>
      <c r="T433" s="167">
        <v>0</v>
      </c>
      <c r="U433" s="167">
        <v>0</v>
      </c>
      <c r="V433" s="156"/>
      <c r="W433" s="168">
        <f t="shared" si="252"/>
        <v>0</v>
      </c>
      <c r="X433" s="168">
        <f t="shared" si="252"/>
        <v>25</v>
      </c>
      <c r="Y433" s="168">
        <f t="shared" si="252"/>
        <v>25</v>
      </c>
      <c r="Z433" s="168">
        <f t="shared" si="253"/>
        <v>50</v>
      </c>
      <c r="AA433" s="168">
        <f t="shared" si="254"/>
        <v>0</v>
      </c>
      <c r="AB433" s="168">
        <f t="shared" si="254"/>
        <v>25</v>
      </c>
      <c r="AC433" s="168">
        <f t="shared" si="255"/>
        <v>25</v>
      </c>
      <c r="AD433" s="169">
        <f t="shared" si="256"/>
        <v>25</v>
      </c>
      <c r="AE433" s="169">
        <f t="shared" si="256"/>
        <v>0</v>
      </c>
      <c r="AF433" s="170">
        <f t="shared" si="256"/>
        <v>0</v>
      </c>
    </row>
    <row r="434" spans="1:32" x14ac:dyDescent="0.3">
      <c r="A434" s="161">
        <v>8005</v>
      </c>
      <c r="B434" s="162" t="s">
        <v>150</v>
      </c>
      <c r="C434" s="176">
        <v>3</v>
      </c>
      <c r="D434" s="176">
        <v>3</v>
      </c>
      <c r="E434" s="179">
        <v>3</v>
      </c>
      <c r="F434" s="179">
        <v>3</v>
      </c>
      <c r="G434" s="179">
        <v>3</v>
      </c>
      <c r="H434" s="179">
        <v>3</v>
      </c>
      <c r="I434" s="179">
        <v>3</v>
      </c>
      <c r="J434" s="179">
        <v>3</v>
      </c>
      <c r="K434" s="156"/>
      <c r="L434" s="165">
        <v>42</v>
      </c>
      <c r="M434" s="165">
        <v>1273</v>
      </c>
      <c r="N434" s="165">
        <v>1337</v>
      </c>
      <c r="O434" s="165">
        <f t="shared" si="250"/>
        <v>2652</v>
      </c>
      <c r="P434" s="166">
        <v>482</v>
      </c>
      <c r="Q434" s="166">
        <v>1526</v>
      </c>
      <c r="R434" s="167">
        <f t="shared" si="251"/>
        <v>2008</v>
      </c>
      <c r="S434" s="167">
        <v>1520</v>
      </c>
      <c r="T434" s="167">
        <v>1151</v>
      </c>
      <c r="U434" s="167">
        <v>871</v>
      </c>
      <c r="V434" s="156"/>
      <c r="W434" s="168">
        <f t="shared" si="252"/>
        <v>126</v>
      </c>
      <c r="X434" s="168">
        <f t="shared" si="252"/>
        <v>3819</v>
      </c>
      <c r="Y434" s="168">
        <f t="shared" si="252"/>
        <v>4011</v>
      </c>
      <c r="Z434" s="168">
        <f t="shared" si="253"/>
        <v>7956</v>
      </c>
      <c r="AA434" s="168">
        <f t="shared" si="254"/>
        <v>1446</v>
      </c>
      <c r="AB434" s="168">
        <f t="shared" si="254"/>
        <v>4578</v>
      </c>
      <c r="AC434" s="168">
        <f t="shared" si="255"/>
        <v>6024</v>
      </c>
      <c r="AD434" s="169">
        <f t="shared" si="256"/>
        <v>4560</v>
      </c>
      <c r="AE434" s="169">
        <f t="shared" si="256"/>
        <v>3453</v>
      </c>
      <c r="AF434" s="170">
        <f t="shared" si="256"/>
        <v>2613</v>
      </c>
    </row>
    <row r="435" spans="1:32" x14ac:dyDescent="0.3">
      <c r="A435" s="171">
        <v>8007</v>
      </c>
      <c r="B435" s="162" t="s">
        <v>151</v>
      </c>
      <c r="C435" s="176">
        <v>20</v>
      </c>
      <c r="D435" s="176">
        <v>20</v>
      </c>
      <c r="E435" s="179">
        <v>20</v>
      </c>
      <c r="F435" s="179">
        <v>20</v>
      </c>
      <c r="G435" s="179">
        <v>20</v>
      </c>
      <c r="H435" s="179">
        <v>20</v>
      </c>
      <c r="I435" s="179">
        <v>20</v>
      </c>
      <c r="J435" s="179">
        <v>20</v>
      </c>
      <c r="K435" s="156"/>
      <c r="L435" s="165">
        <v>1698</v>
      </c>
      <c r="M435" s="165">
        <v>50944</v>
      </c>
      <c r="N435" s="165">
        <v>53492</v>
      </c>
      <c r="O435" s="165">
        <f t="shared" si="250"/>
        <v>106134</v>
      </c>
      <c r="P435" s="166">
        <v>24175</v>
      </c>
      <c r="Q435" s="166">
        <v>76555</v>
      </c>
      <c r="R435" s="167">
        <f t="shared" si="251"/>
        <v>100730</v>
      </c>
      <c r="S435" s="167">
        <v>94523</v>
      </c>
      <c r="T435" s="167">
        <v>99251</v>
      </c>
      <c r="U435" s="167">
        <v>104215</v>
      </c>
      <c r="V435" s="156"/>
      <c r="W435" s="168">
        <f t="shared" si="252"/>
        <v>33960</v>
      </c>
      <c r="X435" s="168">
        <f t="shared" si="252"/>
        <v>1018880</v>
      </c>
      <c r="Y435" s="168">
        <f t="shared" si="252"/>
        <v>1069840</v>
      </c>
      <c r="Z435" s="168">
        <f t="shared" si="253"/>
        <v>2122680</v>
      </c>
      <c r="AA435" s="168">
        <f t="shared" si="254"/>
        <v>483500</v>
      </c>
      <c r="AB435" s="168">
        <f t="shared" si="254"/>
        <v>1531100</v>
      </c>
      <c r="AC435" s="168">
        <f t="shared" si="255"/>
        <v>2014600</v>
      </c>
      <c r="AD435" s="169">
        <f t="shared" si="256"/>
        <v>1890460</v>
      </c>
      <c r="AE435" s="169">
        <f t="shared" si="256"/>
        <v>1985020</v>
      </c>
      <c r="AF435" s="170">
        <f t="shared" si="256"/>
        <v>2084300</v>
      </c>
    </row>
    <row r="436" spans="1:32" x14ac:dyDescent="0.3">
      <c r="A436" s="161">
        <v>8008</v>
      </c>
      <c r="B436" s="162" t="s">
        <v>152</v>
      </c>
      <c r="C436" s="176">
        <v>200</v>
      </c>
      <c r="D436" s="176">
        <v>200</v>
      </c>
      <c r="E436" s="179">
        <v>200</v>
      </c>
      <c r="F436" s="179">
        <v>200</v>
      </c>
      <c r="G436" s="179">
        <v>200</v>
      </c>
      <c r="H436" s="179">
        <v>200</v>
      </c>
      <c r="I436" s="179">
        <v>200</v>
      </c>
      <c r="J436" s="179">
        <v>200</v>
      </c>
      <c r="K436" s="156"/>
      <c r="L436" s="165">
        <v>38</v>
      </c>
      <c r="M436" s="165">
        <v>1144</v>
      </c>
      <c r="N436" s="165">
        <v>1202</v>
      </c>
      <c r="O436" s="165">
        <f t="shared" si="250"/>
        <v>2384</v>
      </c>
      <c r="P436" s="166">
        <v>572</v>
      </c>
      <c r="Q436" s="166">
        <v>1812</v>
      </c>
      <c r="R436" s="167">
        <f t="shared" si="251"/>
        <v>2384</v>
      </c>
      <c r="S436" s="167">
        <v>2384</v>
      </c>
      <c r="T436" s="167">
        <v>2384</v>
      </c>
      <c r="U436" s="167">
        <v>2384</v>
      </c>
      <c r="V436" s="156"/>
      <c r="W436" s="168">
        <f t="shared" si="252"/>
        <v>7600</v>
      </c>
      <c r="X436" s="168">
        <f t="shared" si="252"/>
        <v>228800</v>
      </c>
      <c r="Y436" s="168">
        <f t="shared" si="252"/>
        <v>240400</v>
      </c>
      <c r="Z436" s="168">
        <f t="shared" si="253"/>
        <v>476800</v>
      </c>
      <c r="AA436" s="168">
        <f t="shared" si="254"/>
        <v>114400</v>
      </c>
      <c r="AB436" s="168">
        <f t="shared" si="254"/>
        <v>362400</v>
      </c>
      <c r="AC436" s="168">
        <f t="shared" si="255"/>
        <v>476800</v>
      </c>
      <c r="AD436" s="169">
        <f t="shared" si="256"/>
        <v>476800</v>
      </c>
      <c r="AE436" s="169">
        <f t="shared" si="256"/>
        <v>476800</v>
      </c>
      <c r="AF436" s="170">
        <f t="shared" si="256"/>
        <v>476800</v>
      </c>
    </row>
    <row r="437" spans="1:32" x14ac:dyDescent="0.3">
      <c r="A437" s="161">
        <v>8009</v>
      </c>
      <c r="B437" s="162" t="s">
        <v>153</v>
      </c>
      <c r="C437" s="176">
        <v>40</v>
      </c>
      <c r="D437" s="176">
        <v>40</v>
      </c>
      <c r="E437" s="179">
        <v>40</v>
      </c>
      <c r="F437" s="179">
        <v>40</v>
      </c>
      <c r="G437" s="179">
        <v>40</v>
      </c>
      <c r="H437" s="179">
        <v>40</v>
      </c>
      <c r="I437" s="179">
        <v>40</v>
      </c>
      <c r="J437" s="179">
        <v>40</v>
      </c>
      <c r="K437" s="156"/>
      <c r="L437" s="165">
        <v>63</v>
      </c>
      <c r="M437" s="165">
        <v>1887</v>
      </c>
      <c r="N437" s="165">
        <v>1982</v>
      </c>
      <c r="O437" s="165">
        <f t="shared" si="250"/>
        <v>3932</v>
      </c>
      <c r="P437" s="166">
        <v>944</v>
      </c>
      <c r="Q437" s="166">
        <v>2988</v>
      </c>
      <c r="R437" s="167">
        <f t="shared" si="251"/>
        <v>3932</v>
      </c>
      <c r="S437" s="167">
        <v>3932</v>
      </c>
      <c r="T437" s="167">
        <v>3932</v>
      </c>
      <c r="U437" s="167">
        <v>3932</v>
      </c>
      <c r="V437" s="156"/>
      <c r="W437" s="168">
        <f t="shared" si="252"/>
        <v>2520</v>
      </c>
      <c r="X437" s="168">
        <f t="shared" si="252"/>
        <v>75480</v>
      </c>
      <c r="Y437" s="168">
        <f t="shared" si="252"/>
        <v>79280</v>
      </c>
      <c r="Z437" s="168">
        <f t="shared" si="253"/>
        <v>157280</v>
      </c>
      <c r="AA437" s="168">
        <f t="shared" si="254"/>
        <v>37760</v>
      </c>
      <c r="AB437" s="168">
        <f t="shared" si="254"/>
        <v>119520</v>
      </c>
      <c r="AC437" s="168">
        <f t="shared" si="255"/>
        <v>157280</v>
      </c>
      <c r="AD437" s="169">
        <f t="shared" si="256"/>
        <v>157280</v>
      </c>
      <c r="AE437" s="169">
        <f t="shared" si="256"/>
        <v>157280</v>
      </c>
      <c r="AF437" s="170">
        <f t="shared" si="256"/>
        <v>157280</v>
      </c>
    </row>
    <row r="438" spans="1:32" x14ac:dyDescent="0.3">
      <c r="A438" s="161">
        <v>8010</v>
      </c>
      <c r="B438" s="162" t="s">
        <v>154</v>
      </c>
      <c r="C438" s="176">
        <v>25</v>
      </c>
      <c r="D438" s="176">
        <v>25</v>
      </c>
      <c r="E438" s="179">
        <v>25</v>
      </c>
      <c r="F438" s="179">
        <v>25</v>
      </c>
      <c r="G438" s="179">
        <v>25</v>
      </c>
      <c r="H438" s="179">
        <v>25</v>
      </c>
      <c r="I438" s="179">
        <v>25</v>
      </c>
      <c r="J438" s="179">
        <v>25</v>
      </c>
      <c r="K438" s="156"/>
      <c r="L438" s="165">
        <v>31</v>
      </c>
      <c r="M438" s="165">
        <v>925</v>
      </c>
      <c r="N438" s="165">
        <v>972</v>
      </c>
      <c r="O438" s="165">
        <f t="shared" si="250"/>
        <v>1928</v>
      </c>
      <c r="P438" s="166">
        <v>463</v>
      </c>
      <c r="Q438" s="166">
        <v>1465</v>
      </c>
      <c r="R438" s="167">
        <f t="shared" si="251"/>
        <v>1928</v>
      </c>
      <c r="S438" s="167">
        <v>1928</v>
      </c>
      <c r="T438" s="167">
        <v>1928</v>
      </c>
      <c r="U438" s="167">
        <v>1928</v>
      </c>
      <c r="V438" s="156"/>
      <c r="W438" s="168">
        <f t="shared" si="252"/>
        <v>775</v>
      </c>
      <c r="X438" s="168">
        <f t="shared" si="252"/>
        <v>23125</v>
      </c>
      <c r="Y438" s="168">
        <f t="shared" si="252"/>
        <v>24300</v>
      </c>
      <c r="Z438" s="168">
        <f t="shared" si="253"/>
        <v>48200</v>
      </c>
      <c r="AA438" s="168">
        <f t="shared" si="254"/>
        <v>11575</v>
      </c>
      <c r="AB438" s="168">
        <f t="shared" si="254"/>
        <v>36625</v>
      </c>
      <c r="AC438" s="168">
        <f t="shared" si="255"/>
        <v>48200</v>
      </c>
      <c r="AD438" s="169">
        <f t="shared" si="256"/>
        <v>48200</v>
      </c>
      <c r="AE438" s="169">
        <f t="shared" si="256"/>
        <v>48200</v>
      </c>
      <c r="AF438" s="170">
        <f t="shared" si="256"/>
        <v>48200</v>
      </c>
    </row>
    <row r="439" spans="1:32" x14ac:dyDescent="0.3">
      <c r="A439" s="161">
        <v>8011</v>
      </c>
      <c r="B439" s="162" t="s">
        <v>155</v>
      </c>
      <c r="C439" s="176">
        <v>55</v>
      </c>
      <c r="D439" s="176">
        <v>55</v>
      </c>
      <c r="E439" s="179">
        <v>55</v>
      </c>
      <c r="F439" s="179">
        <v>55</v>
      </c>
      <c r="G439" s="179">
        <v>55</v>
      </c>
      <c r="H439" s="179">
        <v>55</v>
      </c>
      <c r="I439" s="179">
        <v>55</v>
      </c>
      <c r="J439" s="179">
        <v>55</v>
      </c>
      <c r="K439" s="156"/>
      <c r="L439" s="165">
        <v>54</v>
      </c>
      <c r="M439" s="165">
        <v>1627</v>
      </c>
      <c r="N439" s="165">
        <v>1708</v>
      </c>
      <c r="O439" s="165">
        <f t="shared" si="250"/>
        <v>3389</v>
      </c>
      <c r="P439" s="166">
        <v>813</v>
      </c>
      <c r="Q439" s="166">
        <v>2576</v>
      </c>
      <c r="R439" s="167">
        <f t="shared" si="251"/>
        <v>3389</v>
      </c>
      <c r="S439" s="167">
        <v>3389</v>
      </c>
      <c r="T439" s="167">
        <v>3389</v>
      </c>
      <c r="U439" s="167">
        <v>3389</v>
      </c>
      <c r="V439" s="156"/>
      <c r="W439" s="168">
        <f t="shared" si="252"/>
        <v>2970</v>
      </c>
      <c r="X439" s="168">
        <f t="shared" si="252"/>
        <v>89485</v>
      </c>
      <c r="Y439" s="168">
        <f t="shared" si="252"/>
        <v>93940</v>
      </c>
      <c r="Z439" s="168">
        <f t="shared" si="253"/>
        <v>186395</v>
      </c>
      <c r="AA439" s="168">
        <f t="shared" si="254"/>
        <v>44715</v>
      </c>
      <c r="AB439" s="168">
        <f t="shared" si="254"/>
        <v>141680</v>
      </c>
      <c r="AC439" s="168">
        <f t="shared" si="255"/>
        <v>186395</v>
      </c>
      <c r="AD439" s="169">
        <f t="shared" si="256"/>
        <v>186395</v>
      </c>
      <c r="AE439" s="169">
        <f t="shared" si="256"/>
        <v>186395</v>
      </c>
      <c r="AF439" s="170">
        <f t="shared" si="256"/>
        <v>186395</v>
      </c>
    </row>
    <row r="440" spans="1:32" x14ac:dyDescent="0.3">
      <c r="A440" s="161">
        <v>8012</v>
      </c>
      <c r="B440" s="162" t="s">
        <v>156</v>
      </c>
      <c r="C440" s="176">
        <v>15</v>
      </c>
      <c r="D440" s="176">
        <v>15</v>
      </c>
      <c r="E440" s="179">
        <v>15</v>
      </c>
      <c r="F440" s="179">
        <v>15</v>
      </c>
      <c r="G440" s="179">
        <v>15</v>
      </c>
      <c r="H440" s="179">
        <v>15</v>
      </c>
      <c r="I440" s="179">
        <v>15</v>
      </c>
      <c r="J440" s="179">
        <v>15</v>
      </c>
      <c r="K440" s="156"/>
      <c r="L440" s="165">
        <v>5</v>
      </c>
      <c r="M440" s="165">
        <v>154</v>
      </c>
      <c r="N440" s="165">
        <v>161</v>
      </c>
      <c r="O440" s="165">
        <f t="shared" si="250"/>
        <v>320</v>
      </c>
      <c r="P440" s="166">
        <v>77</v>
      </c>
      <c r="Q440" s="166">
        <v>243</v>
      </c>
      <c r="R440" s="167">
        <f t="shared" si="251"/>
        <v>320</v>
      </c>
      <c r="S440" s="167">
        <v>320</v>
      </c>
      <c r="T440" s="167">
        <v>320</v>
      </c>
      <c r="U440" s="167">
        <v>320</v>
      </c>
      <c r="V440" s="156"/>
      <c r="W440" s="168">
        <f t="shared" si="252"/>
        <v>75</v>
      </c>
      <c r="X440" s="168">
        <f t="shared" si="252"/>
        <v>2310</v>
      </c>
      <c r="Y440" s="168">
        <f t="shared" si="252"/>
        <v>2415</v>
      </c>
      <c r="Z440" s="168">
        <f t="shared" si="253"/>
        <v>4800</v>
      </c>
      <c r="AA440" s="168">
        <f t="shared" si="254"/>
        <v>1155</v>
      </c>
      <c r="AB440" s="168">
        <f t="shared" si="254"/>
        <v>3645</v>
      </c>
      <c r="AC440" s="168">
        <f t="shared" si="255"/>
        <v>4800</v>
      </c>
      <c r="AD440" s="169">
        <f t="shared" si="256"/>
        <v>4800</v>
      </c>
      <c r="AE440" s="169">
        <f t="shared" si="256"/>
        <v>4800</v>
      </c>
      <c r="AF440" s="170">
        <f t="shared" si="256"/>
        <v>4800</v>
      </c>
    </row>
    <row r="441" spans="1:32" x14ac:dyDescent="0.3">
      <c r="A441" s="161">
        <v>8013</v>
      </c>
      <c r="B441" s="162" t="s">
        <v>157</v>
      </c>
      <c r="C441" s="176">
        <v>25</v>
      </c>
      <c r="D441" s="176">
        <v>25</v>
      </c>
      <c r="E441" s="179">
        <v>25</v>
      </c>
      <c r="F441" s="179">
        <v>25</v>
      </c>
      <c r="G441" s="179">
        <v>25</v>
      </c>
      <c r="H441" s="179">
        <v>25</v>
      </c>
      <c r="I441" s="179">
        <v>25</v>
      </c>
      <c r="J441" s="179">
        <v>25</v>
      </c>
      <c r="K441" s="156"/>
      <c r="L441" s="165">
        <v>142</v>
      </c>
      <c r="M441" s="165">
        <v>4250</v>
      </c>
      <c r="N441" s="165">
        <v>4463</v>
      </c>
      <c r="O441" s="165">
        <f t="shared" si="250"/>
        <v>8855</v>
      </c>
      <c r="P441" s="166">
        <v>2087</v>
      </c>
      <c r="Q441" s="166">
        <v>6609</v>
      </c>
      <c r="R441" s="167">
        <f t="shared" si="251"/>
        <v>8696</v>
      </c>
      <c r="S441" s="167">
        <v>8539</v>
      </c>
      <c r="T441" s="167">
        <v>8386</v>
      </c>
      <c r="U441" s="167">
        <v>8235</v>
      </c>
      <c r="V441" s="156"/>
      <c r="W441" s="168">
        <f t="shared" si="252"/>
        <v>3550</v>
      </c>
      <c r="X441" s="168">
        <f t="shared" si="252"/>
        <v>106250</v>
      </c>
      <c r="Y441" s="168">
        <f t="shared" si="252"/>
        <v>111575</v>
      </c>
      <c r="Z441" s="168">
        <f t="shared" si="253"/>
        <v>221375</v>
      </c>
      <c r="AA441" s="168">
        <f t="shared" si="254"/>
        <v>52175</v>
      </c>
      <c r="AB441" s="168">
        <f t="shared" si="254"/>
        <v>165225</v>
      </c>
      <c r="AC441" s="168">
        <f t="shared" si="255"/>
        <v>217400</v>
      </c>
      <c r="AD441" s="169">
        <f t="shared" si="256"/>
        <v>213475</v>
      </c>
      <c r="AE441" s="169">
        <f t="shared" si="256"/>
        <v>209650</v>
      </c>
      <c r="AF441" s="170">
        <f t="shared" si="256"/>
        <v>205875</v>
      </c>
    </row>
    <row r="442" spans="1:32" x14ac:dyDescent="0.3">
      <c r="A442" s="161">
        <v>8014</v>
      </c>
      <c r="B442" s="162" t="s">
        <v>158</v>
      </c>
      <c r="C442" s="176">
        <v>25</v>
      </c>
      <c r="D442" s="176">
        <v>25</v>
      </c>
      <c r="E442" s="179">
        <v>25</v>
      </c>
      <c r="F442" s="179">
        <v>25</v>
      </c>
      <c r="G442" s="179">
        <v>25</v>
      </c>
      <c r="H442" s="179">
        <v>25</v>
      </c>
      <c r="I442" s="179">
        <v>25</v>
      </c>
      <c r="J442" s="179">
        <v>25</v>
      </c>
      <c r="K442" s="156"/>
      <c r="L442" s="165">
        <v>935</v>
      </c>
      <c r="M442" s="165">
        <v>28053</v>
      </c>
      <c r="N442" s="165">
        <v>29456</v>
      </c>
      <c r="O442" s="165">
        <f t="shared" si="250"/>
        <v>58444</v>
      </c>
      <c r="P442" s="166">
        <v>16830</v>
      </c>
      <c r="Q442" s="166">
        <v>53295</v>
      </c>
      <c r="R442" s="167">
        <f t="shared" si="251"/>
        <v>70125</v>
      </c>
      <c r="S442" s="167">
        <v>84142</v>
      </c>
      <c r="T442" s="167">
        <v>100960</v>
      </c>
      <c r="U442" s="167">
        <v>121140</v>
      </c>
      <c r="V442" s="156"/>
      <c r="W442" s="168">
        <f t="shared" si="252"/>
        <v>23375</v>
      </c>
      <c r="X442" s="168">
        <f t="shared" si="252"/>
        <v>701325</v>
      </c>
      <c r="Y442" s="168">
        <f t="shared" si="252"/>
        <v>736400</v>
      </c>
      <c r="Z442" s="168">
        <f t="shared" si="253"/>
        <v>1461100</v>
      </c>
      <c r="AA442" s="168">
        <f t="shared" si="254"/>
        <v>420750</v>
      </c>
      <c r="AB442" s="168">
        <f t="shared" si="254"/>
        <v>1332375</v>
      </c>
      <c r="AC442" s="168">
        <f t="shared" si="255"/>
        <v>1753125</v>
      </c>
      <c r="AD442" s="169">
        <f t="shared" si="256"/>
        <v>2103550</v>
      </c>
      <c r="AE442" s="169">
        <f t="shared" si="256"/>
        <v>2524000</v>
      </c>
      <c r="AF442" s="170">
        <f t="shared" si="256"/>
        <v>3028500</v>
      </c>
    </row>
    <row r="443" spans="1:32" x14ac:dyDescent="0.3">
      <c r="A443" s="161">
        <v>8015</v>
      </c>
      <c r="B443" s="162" t="s">
        <v>159</v>
      </c>
      <c r="C443" s="176">
        <v>3</v>
      </c>
      <c r="D443" s="176">
        <v>3</v>
      </c>
      <c r="E443" s="179">
        <v>3</v>
      </c>
      <c r="F443" s="179">
        <v>3</v>
      </c>
      <c r="G443" s="179">
        <v>3</v>
      </c>
      <c r="H443" s="179">
        <v>3</v>
      </c>
      <c r="I443" s="179">
        <v>3</v>
      </c>
      <c r="J443" s="179">
        <v>3</v>
      </c>
      <c r="K443" s="156"/>
      <c r="L443" s="165">
        <v>0</v>
      </c>
      <c r="M443" s="165">
        <v>0</v>
      </c>
      <c r="N443" s="165">
        <v>0</v>
      </c>
      <c r="O443" s="165">
        <f t="shared" si="250"/>
        <v>0</v>
      </c>
      <c r="P443" s="166">
        <v>0</v>
      </c>
      <c r="Q443" s="166">
        <v>0</v>
      </c>
      <c r="R443" s="167">
        <f t="shared" si="251"/>
        <v>0</v>
      </c>
      <c r="S443" s="167">
        <v>0</v>
      </c>
      <c r="T443" s="167">
        <v>0</v>
      </c>
      <c r="U443" s="167">
        <v>0</v>
      </c>
      <c r="V443" s="156"/>
      <c r="W443" s="168">
        <f t="shared" si="252"/>
        <v>0</v>
      </c>
      <c r="X443" s="168">
        <f t="shared" si="252"/>
        <v>0</v>
      </c>
      <c r="Y443" s="168">
        <f t="shared" si="252"/>
        <v>0</v>
      </c>
      <c r="Z443" s="168">
        <f t="shared" si="253"/>
        <v>0</v>
      </c>
      <c r="AA443" s="168">
        <f t="shared" si="254"/>
        <v>0</v>
      </c>
      <c r="AB443" s="168">
        <f t="shared" si="254"/>
        <v>0</v>
      </c>
      <c r="AC443" s="168">
        <f t="shared" si="255"/>
        <v>0</v>
      </c>
      <c r="AD443" s="169">
        <f t="shared" si="256"/>
        <v>0</v>
      </c>
      <c r="AE443" s="169">
        <f t="shared" si="256"/>
        <v>0</v>
      </c>
      <c r="AF443" s="170">
        <f t="shared" si="256"/>
        <v>0</v>
      </c>
    </row>
    <row r="444" spans="1:32" x14ac:dyDescent="0.3">
      <c r="A444" s="161">
        <v>8017</v>
      </c>
      <c r="B444" s="162" t="s">
        <v>160</v>
      </c>
      <c r="C444" s="176">
        <v>25</v>
      </c>
      <c r="D444" s="176">
        <v>25</v>
      </c>
      <c r="E444" s="179">
        <v>25</v>
      </c>
      <c r="F444" s="179">
        <v>25</v>
      </c>
      <c r="G444" s="179">
        <v>25</v>
      </c>
      <c r="H444" s="179">
        <v>25</v>
      </c>
      <c r="I444" s="179">
        <v>25</v>
      </c>
      <c r="J444" s="179">
        <v>25</v>
      </c>
      <c r="K444" s="156"/>
      <c r="L444" s="165">
        <v>0</v>
      </c>
      <c r="M444" s="165">
        <v>0</v>
      </c>
      <c r="N444" s="165">
        <v>0</v>
      </c>
      <c r="O444" s="165">
        <f t="shared" si="250"/>
        <v>0</v>
      </c>
      <c r="P444" s="166">
        <v>0</v>
      </c>
      <c r="Q444" s="166">
        <v>0</v>
      </c>
      <c r="R444" s="167">
        <f t="shared" si="251"/>
        <v>0</v>
      </c>
      <c r="S444" s="167">
        <v>0</v>
      </c>
      <c r="T444" s="167">
        <v>0</v>
      </c>
      <c r="U444" s="167">
        <v>0</v>
      </c>
      <c r="V444" s="156"/>
      <c r="W444" s="168">
        <f t="shared" si="252"/>
        <v>0</v>
      </c>
      <c r="X444" s="168">
        <f t="shared" si="252"/>
        <v>0</v>
      </c>
      <c r="Y444" s="168">
        <f t="shared" si="252"/>
        <v>0</v>
      </c>
      <c r="Z444" s="168">
        <f t="shared" si="253"/>
        <v>0</v>
      </c>
      <c r="AA444" s="168">
        <f t="shared" si="254"/>
        <v>0</v>
      </c>
      <c r="AB444" s="168">
        <f t="shared" si="254"/>
        <v>0</v>
      </c>
      <c r="AC444" s="168">
        <f t="shared" si="255"/>
        <v>0</v>
      </c>
      <c r="AD444" s="169">
        <f t="shared" si="256"/>
        <v>0</v>
      </c>
      <c r="AE444" s="169">
        <f t="shared" si="256"/>
        <v>0</v>
      </c>
      <c r="AF444" s="170">
        <f t="shared" si="256"/>
        <v>0</v>
      </c>
    </row>
    <row r="445" spans="1:32" x14ac:dyDescent="0.3">
      <c r="A445" s="161">
        <v>8020</v>
      </c>
      <c r="B445" s="162" t="s">
        <v>161</v>
      </c>
      <c r="C445" s="176">
        <v>40</v>
      </c>
      <c r="D445" s="176">
        <v>40</v>
      </c>
      <c r="E445" s="179">
        <v>40</v>
      </c>
      <c r="F445" s="179">
        <v>40</v>
      </c>
      <c r="G445" s="179">
        <v>40</v>
      </c>
      <c r="H445" s="179">
        <v>40</v>
      </c>
      <c r="I445" s="179">
        <v>40</v>
      </c>
      <c r="J445" s="179">
        <v>40</v>
      </c>
      <c r="K445" s="156"/>
      <c r="L445" s="165">
        <v>0</v>
      </c>
      <c r="M445" s="165">
        <v>0</v>
      </c>
      <c r="N445" s="165">
        <v>1</v>
      </c>
      <c r="O445" s="165">
        <f t="shared" si="250"/>
        <v>1</v>
      </c>
      <c r="P445" s="166">
        <v>0</v>
      </c>
      <c r="Q445" s="166">
        <v>1</v>
      </c>
      <c r="R445" s="167">
        <f t="shared" si="251"/>
        <v>1</v>
      </c>
      <c r="S445" s="167">
        <v>1</v>
      </c>
      <c r="T445" s="167">
        <v>1</v>
      </c>
      <c r="U445" s="167">
        <v>1</v>
      </c>
      <c r="V445" s="156"/>
      <c r="W445" s="168">
        <f t="shared" si="252"/>
        <v>0</v>
      </c>
      <c r="X445" s="168">
        <f t="shared" si="252"/>
        <v>0</v>
      </c>
      <c r="Y445" s="168">
        <f t="shared" si="252"/>
        <v>40</v>
      </c>
      <c r="Z445" s="168">
        <f t="shared" si="253"/>
        <v>40</v>
      </c>
      <c r="AA445" s="168">
        <f t="shared" si="254"/>
        <v>0</v>
      </c>
      <c r="AB445" s="168">
        <f t="shared" si="254"/>
        <v>40</v>
      </c>
      <c r="AC445" s="168">
        <f t="shared" si="255"/>
        <v>40</v>
      </c>
      <c r="AD445" s="169">
        <f t="shared" si="256"/>
        <v>40</v>
      </c>
      <c r="AE445" s="169">
        <f t="shared" si="256"/>
        <v>40</v>
      </c>
      <c r="AF445" s="170">
        <f t="shared" si="256"/>
        <v>40</v>
      </c>
    </row>
    <row r="446" spans="1:32" x14ac:dyDescent="0.3">
      <c r="A446" s="171">
        <v>8021</v>
      </c>
      <c r="B446" s="162" t="s">
        <v>162</v>
      </c>
      <c r="C446" s="176">
        <v>40</v>
      </c>
      <c r="D446" s="176">
        <v>40</v>
      </c>
      <c r="E446" s="179">
        <v>40</v>
      </c>
      <c r="F446" s="179">
        <v>40</v>
      </c>
      <c r="G446" s="179">
        <v>40</v>
      </c>
      <c r="H446" s="179">
        <v>40</v>
      </c>
      <c r="I446" s="179">
        <v>40</v>
      </c>
      <c r="J446" s="179">
        <v>40</v>
      </c>
      <c r="K446" s="156"/>
      <c r="L446" s="165">
        <v>14533</v>
      </c>
      <c r="M446" s="165">
        <v>436000</v>
      </c>
      <c r="N446" s="165">
        <v>457800</v>
      </c>
      <c r="O446" s="165">
        <f t="shared" si="250"/>
        <v>908333</v>
      </c>
      <c r="P446" s="166">
        <v>244160</v>
      </c>
      <c r="Q446" s="166">
        <v>77317</v>
      </c>
      <c r="R446" s="167">
        <f t="shared" si="251"/>
        <v>321477</v>
      </c>
      <c r="S446" s="167">
        <v>1139413</v>
      </c>
      <c r="T446" s="167">
        <v>1276143</v>
      </c>
      <c r="U446" s="167">
        <v>1429280</v>
      </c>
      <c r="V446" s="156"/>
      <c r="W446" s="168">
        <f t="shared" si="252"/>
        <v>581320</v>
      </c>
      <c r="X446" s="168">
        <f t="shared" si="252"/>
        <v>17440000</v>
      </c>
      <c r="Y446" s="168">
        <f t="shared" si="252"/>
        <v>18312000</v>
      </c>
      <c r="Z446" s="168">
        <f t="shared" si="253"/>
        <v>36333320</v>
      </c>
      <c r="AA446" s="168">
        <f t="shared" si="254"/>
        <v>9766400</v>
      </c>
      <c r="AB446" s="168">
        <f t="shared" si="254"/>
        <v>3092680</v>
      </c>
      <c r="AC446" s="168">
        <f t="shared" si="255"/>
        <v>12859080</v>
      </c>
      <c r="AD446" s="169">
        <f t="shared" si="256"/>
        <v>45576520</v>
      </c>
      <c r="AE446" s="169">
        <f t="shared" si="256"/>
        <v>51045720</v>
      </c>
      <c r="AF446" s="170">
        <f t="shared" si="256"/>
        <v>57171200</v>
      </c>
    </row>
    <row r="447" spans="1:32" x14ac:dyDescent="0.3">
      <c r="A447" s="161">
        <v>8023</v>
      </c>
      <c r="B447" s="162" t="s">
        <v>163</v>
      </c>
      <c r="C447" s="176">
        <v>40</v>
      </c>
      <c r="D447" s="176">
        <v>40</v>
      </c>
      <c r="E447" s="179">
        <v>40</v>
      </c>
      <c r="F447" s="179">
        <v>40</v>
      </c>
      <c r="G447" s="179">
        <v>40</v>
      </c>
      <c r="H447" s="179">
        <v>40</v>
      </c>
      <c r="I447" s="179">
        <v>40</v>
      </c>
      <c r="J447" s="179">
        <v>40</v>
      </c>
      <c r="K447" s="156"/>
      <c r="L447" s="165">
        <v>106</v>
      </c>
      <c r="M447" s="165">
        <v>3172</v>
      </c>
      <c r="N447" s="165">
        <v>3330</v>
      </c>
      <c r="O447" s="165">
        <f t="shared" si="250"/>
        <v>6608</v>
      </c>
      <c r="P447" s="166">
        <v>1586</v>
      </c>
      <c r="Q447" s="166">
        <v>5022</v>
      </c>
      <c r="R447" s="167">
        <f t="shared" si="251"/>
        <v>6608</v>
      </c>
      <c r="S447" s="167">
        <v>6608</v>
      </c>
      <c r="T447" s="167">
        <v>6608</v>
      </c>
      <c r="U447" s="167">
        <v>6608</v>
      </c>
      <c r="V447" s="156"/>
      <c r="W447" s="168">
        <f t="shared" si="252"/>
        <v>4240</v>
      </c>
      <c r="X447" s="168">
        <f t="shared" si="252"/>
        <v>126880</v>
      </c>
      <c r="Y447" s="168">
        <f t="shared" si="252"/>
        <v>133200</v>
      </c>
      <c r="Z447" s="168">
        <f t="shared" si="253"/>
        <v>264320</v>
      </c>
      <c r="AA447" s="168">
        <f t="shared" si="254"/>
        <v>63440</v>
      </c>
      <c r="AB447" s="168">
        <f t="shared" si="254"/>
        <v>200880</v>
      </c>
      <c r="AC447" s="168">
        <f t="shared" si="255"/>
        <v>264320</v>
      </c>
      <c r="AD447" s="169">
        <f t="shared" si="256"/>
        <v>264320</v>
      </c>
      <c r="AE447" s="169">
        <f t="shared" si="256"/>
        <v>264320</v>
      </c>
      <c r="AF447" s="170">
        <f t="shared" si="256"/>
        <v>264320</v>
      </c>
    </row>
    <row r="448" spans="1:32" x14ac:dyDescent="0.3">
      <c r="A448" s="161">
        <v>8024</v>
      </c>
      <c r="B448" s="162" t="s">
        <v>164</v>
      </c>
      <c r="C448" s="220" t="s">
        <v>209</v>
      </c>
      <c r="D448" s="220" t="s">
        <v>209</v>
      </c>
      <c r="E448" s="220" t="s">
        <v>209</v>
      </c>
      <c r="F448" s="220" t="s">
        <v>209</v>
      </c>
      <c r="G448" s="220" t="s">
        <v>209</v>
      </c>
      <c r="H448" s="220" t="s">
        <v>209</v>
      </c>
      <c r="I448" s="220" t="s">
        <v>209</v>
      </c>
      <c r="J448" s="220" t="s">
        <v>209</v>
      </c>
      <c r="K448" s="156"/>
      <c r="L448" s="222">
        <v>0</v>
      </c>
      <c r="M448" s="222">
        <v>31739</v>
      </c>
      <c r="N448" s="222">
        <v>31739</v>
      </c>
      <c r="O448" s="222">
        <f t="shared" si="250"/>
        <v>63478</v>
      </c>
      <c r="P448" s="245">
        <v>15870</v>
      </c>
      <c r="Q448" s="245">
        <v>47609</v>
      </c>
      <c r="R448" s="224">
        <f t="shared" si="251"/>
        <v>63479</v>
      </c>
      <c r="S448" s="224">
        <v>63478</v>
      </c>
      <c r="T448" s="224">
        <v>63478</v>
      </c>
      <c r="U448" s="224">
        <v>63478</v>
      </c>
      <c r="V448" s="156"/>
      <c r="W448" s="168">
        <f>L448</f>
        <v>0</v>
      </c>
      <c r="X448" s="168">
        <f>M448</f>
        <v>31739</v>
      </c>
      <c r="Y448" s="168">
        <f>N448</f>
        <v>31739</v>
      </c>
      <c r="Z448" s="168">
        <f t="shared" si="253"/>
        <v>63478</v>
      </c>
      <c r="AA448" s="168">
        <f>P448</f>
        <v>15870</v>
      </c>
      <c r="AB448" s="168">
        <f>Q448</f>
        <v>47609</v>
      </c>
      <c r="AC448" s="168">
        <f t="shared" si="255"/>
        <v>63479</v>
      </c>
      <c r="AD448" s="169">
        <f>S448</f>
        <v>63478</v>
      </c>
      <c r="AE448" s="169">
        <f>T448</f>
        <v>63478</v>
      </c>
      <c r="AF448" s="170">
        <f>U448</f>
        <v>63478</v>
      </c>
    </row>
    <row r="449" spans="1:32" x14ac:dyDescent="0.3">
      <c r="A449" s="161">
        <v>8027</v>
      </c>
      <c r="B449" s="162" t="s">
        <v>165</v>
      </c>
      <c r="C449" s="176">
        <v>130</v>
      </c>
      <c r="D449" s="176">
        <v>130</v>
      </c>
      <c r="E449" s="179">
        <v>130</v>
      </c>
      <c r="F449" s="179">
        <v>130</v>
      </c>
      <c r="G449" s="179">
        <v>130</v>
      </c>
      <c r="H449" s="179">
        <v>130</v>
      </c>
      <c r="I449" s="179">
        <v>130</v>
      </c>
      <c r="J449" s="179">
        <v>130</v>
      </c>
      <c r="K449" s="156"/>
      <c r="L449" s="165">
        <v>0</v>
      </c>
      <c r="M449" s="165">
        <v>0</v>
      </c>
      <c r="N449" s="165">
        <v>0</v>
      </c>
      <c r="O449" s="165">
        <f t="shared" si="250"/>
        <v>0</v>
      </c>
      <c r="P449" s="166">
        <v>0</v>
      </c>
      <c r="Q449" s="166">
        <v>0</v>
      </c>
      <c r="R449" s="167">
        <f t="shared" si="251"/>
        <v>0</v>
      </c>
      <c r="S449" s="167">
        <v>0</v>
      </c>
      <c r="T449" s="167">
        <v>0</v>
      </c>
      <c r="U449" s="167">
        <v>0</v>
      </c>
      <c r="V449" s="156"/>
      <c r="W449" s="168">
        <f t="shared" si="252"/>
        <v>0</v>
      </c>
      <c r="X449" s="168">
        <f>M449*D449</f>
        <v>0</v>
      </c>
      <c r="Y449" s="168">
        <f>N449*E449</f>
        <v>0</v>
      </c>
      <c r="Z449" s="168">
        <f t="shared" si="253"/>
        <v>0</v>
      </c>
      <c r="AA449" s="168">
        <f>F449*P449</f>
        <v>0</v>
      </c>
      <c r="AB449" s="168">
        <f>G449*Q449</f>
        <v>0</v>
      </c>
      <c r="AC449" s="168">
        <f t="shared" si="255"/>
        <v>0</v>
      </c>
      <c r="AD449" s="169">
        <f>H449*S449</f>
        <v>0</v>
      </c>
      <c r="AE449" s="169">
        <f>I449*T449</f>
        <v>0</v>
      </c>
      <c r="AF449" s="170">
        <f>J449*U449</f>
        <v>0</v>
      </c>
    </row>
    <row r="450" spans="1:32" x14ac:dyDescent="0.3">
      <c r="A450" s="161">
        <v>8031</v>
      </c>
      <c r="B450" s="162" t="s">
        <v>279</v>
      </c>
      <c r="C450" s="220" t="s">
        <v>209</v>
      </c>
      <c r="D450" s="220" t="s">
        <v>209</v>
      </c>
      <c r="E450" s="220" t="s">
        <v>209</v>
      </c>
      <c r="F450" s="220" t="s">
        <v>209</v>
      </c>
      <c r="G450" s="220" t="s">
        <v>209</v>
      </c>
      <c r="H450" s="220" t="s">
        <v>209</v>
      </c>
      <c r="I450" s="220" t="s">
        <v>209</v>
      </c>
      <c r="J450" s="220" t="s">
        <v>209</v>
      </c>
      <c r="K450" s="156"/>
      <c r="L450" s="222">
        <v>0</v>
      </c>
      <c r="M450" s="222">
        <v>157393</v>
      </c>
      <c r="N450" s="222">
        <v>157393</v>
      </c>
      <c r="O450" s="222">
        <f t="shared" si="250"/>
        <v>314786</v>
      </c>
      <c r="P450" s="245">
        <v>82631</v>
      </c>
      <c r="Q450" s="245">
        <v>247894</v>
      </c>
      <c r="R450" s="224">
        <f t="shared" si="251"/>
        <v>330525</v>
      </c>
      <c r="S450" s="224">
        <v>347051</v>
      </c>
      <c r="T450" s="224">
        <v>364403</v>
      </c>
      <c r="U450" s="224">
        <v>382623</v>
      </c>
      <c r="V450" s="156"/>
      <c r="W450" s="168">
        <f>L450</f>
        <v>0</v>
      </c>
      <c r="X450" s="168">
        <f>M450</f>
        <v>157393</v>
      </c>
      <c r="Y450" s="168">
        <f>N450</f>
        <v>157393</v>
      </c>
      <c r="Z450" s="168">
        <f t="shared" si="253"/>
        <v>314786</v>
      </c>
      <c r="AA450" s="168">
        <f>P450</f>
        <v>82631</v>
      </c>
      <c r="AB450" s="168">
        <f>Q450</f>
        <v>247894</v>
      </c>
      <c r="AC450" s="168">
        <f t="shared" si="255"/>
        <v>330525</v>
      </c>
      <c r="AD450" s="169">
        <f>S450</f>
        <v>347051</v>
      </c>
      <c r="AE450" s="169">
        <f>T450</f>
        <v>364403</v>
      </c>
      <c r="AF450" s="170">
        <f>U450</f>
        <v>382623</v>
      </c>
    </row>
    <row r="451" spans="1:32" x14ac:dyDescent="0.3">
      <c r="A451" s="161">
        <v>8041</v>
      </c>
      <c r="B451" s="162" t="s">
        <v>167</v>
      </c>
      <c r="C451" s="176">
        <v>55</v>
      </c>
      <c r="D451" s="176">
        <v>55</v>
      </c>
      <c r="E451" s="179">
        <v>55</v>
      </c>
      <c r="F451" s="179">
        <v>55</v>
      </c>
      <c r="G451" s="179">
        <v>55</v>
      </c>
      <c r="H451" s="179">
        <v>55</v>
      </c>
      <c r="I451" s="179">
        <v>55</v>
      </c>
      <c r="J451" s="179">
        <v>55</v>
      </c>
      <c r="K451" s="156"/>
      <c r="L451" s="165">
        <v>0</v>
      </c>
      <c r="M451" s="165">
        <v>0</v>
      </c>
      <c r="N451" s="165">
        <v>0</v>
      </c>
      <c r="O451" s="165">
        <f t="shared" si="250"/>
        <v>0</v>
      </c>
      <c r="P451" s="166">
        <v>0</v>
      </c>
      <c r="Q451" s="166">
        <v>0</v>
      </c>
      <c r="R451" s="167">
        <f t="shared" si="251"/>
        <v>0</v>
      </c>
      <c r="S451" s="167">
        <v>0</v>
      </c>
      <c r="T451" s="167">
        <v>0</v>
      </c>
      <c r="U451" s="167">
        <v>0</v>
      </c>
      <c r="V451" s="156"/>
      <c r="W451" s="168">
        <f t="shared" si="252"/>
        <v>0</v>
      </c>
      <c r="X451" s="168">
        <f t="shared" si="252"/>
        <v>0</v>
      </c>
      <c r="Y451" s="168">
        <f t="shared" si="252"/>
        <v>0</v>
      </c>
      <c r="Z451" s="168">
        <f t="shared" si="253"/>
        <v>0</v>
      </c>
      <c r="AA451" s="168">
        <f t="shared" ref="AA451:AB453" si="257">F451*P451</f>
        <v>0</v>
      </c>
      <c r="AB451" s="168">
        <f t="shared" si="257"/>
        <v>0</v>
      </c>
      <c r="AC451" s="168">
        <f t="shared" si="255"/>
        <v>0</v>
      </c>
      <c r="AD451" s="169">
        <f t="shared" ref="AD451:AF453" si="258">H451*S451</f>
        <v>0</v>
      </c>
      <c r="AE451" s="169">
        <f t="shared" si="258"/>
        <v>0</v>
      </c>
      <c r="AF451" s="170">
        <f t="shared" si="258"/>
        <v>0</v>
      </c>
    </row>
    <row r="452" spans="1:32" x14ac:dyDescent="0.3">
      <c r="A452" s="161">
        <v>8042</v>
      </c>
      <c r="B452" s="162" t="s">
        <v>168</v>
      </c>
      <c r="C452" s="176">
        <v>15</v>
      </c>
      <c r="D452" s="176">
        <v>15</v>
      </c>
      <c r="E452" s="179">
        <v>15</v>
      </c>
      <c r="F452" s="179">
        <v>15</v>
      </c>
      <c r="G452" s="179">
        <v>15</v>
      </c>
      <c r="H452" s="179">
        <v>15</v>
      </c>
      <c r="I452" s="179">
        <v>15</v>
      </c>
      <c r="J452" s="179">
        <v>15</v>
      </c>
      <c r="K452" s="156"/>
      <c r="L452" s="165">
        <v>0</v>
      </c>
      <c r="M452" s="165">
        <v>0</v>
      </c>
      <c r="N452" s="165">
        <v>0</v>
      </c>
      <c r="O452" s="165">
        <f t="shared" si="250"/>
        <v>0</v>
      </c>
      <c r="P452" s="166">
        <v>0</v>
      </c>
      <c r="Q452" s="166">
        <v>0</v>
      </c>
      <c r="R452" s="167">
        <f t="shared" si="251"/>
        <v>0</v>
      </c>
      <c r="S452" s="167">
        <v>0</v>
      </c>
      <c r="T452" s="167">
        <v>0</v>
      </c>
      <c r="U452" s="167">
        <v>0</v>
      </c>
      <c r="V452" s="156"/>
      <c r="W452" s="168">
        <f t="shared" si="252"/>
        <v>0</v>
      </c>
      <c r="X452" s="168">
        <f t="shared" si="252"/>
        <v>0</v>
      </c>
      <c r="Y452" s="168">
        <f t="shared" si="252"/>
        <v>0</v>
      </c>
      <c r="Z452" s="168">
        <f t="shared" si="253"/>
        <v>0</v>
      </c>
      <c r="AA452" s="168">
        <f t="shared" si="257"/>
        <v>0</v>
      </c>
      <c r="AB452" s="168">
        <f t="shared" si="257"/>
        <v>0</v>
      </c>
      <c r="AC452" s="168">
        <f t="shared" si="255"/>
        <v>0</v>
      </c>
      <c r="AD452" s="169">
        <f t="shared" si="258"/>
        <v>0</v>
      </c>
      <c r="AE452" s="169">
        <f t="shared" si="258"/>
        <v>0</v>
      </c>
      <c r="AF452" s="170">
        <f t="shared" si="258"/>
        <v>0</v>
      </c>
    </row>
    <row r="453" spans="1:32" x14ac:dyDescent="0.3">
      <c r="A453" s="161">
        <v>8043</v>
      </c>
      <c r="B453" s="162" t="s">
        <v>169</v>
      </c>
      <c r="C453" s="176">
        <v>55</v>
      </c>
      <c r="D453" s="176">
        <v>55</v>
      </c>
      <c r="E453" s="179">
        <v>55</v>
      </c>
      <c r="F453" s="179">
        <v>55</v>
      </c>
      <c r="G453" s="179">
        <v>55</v>
      </c>
      <c r="H453" s="179">
        <v>55</v>
      </c>
      <c r="I453" s="179">
        <v>55</v>
      </c>
      <c r="J453" s="179">
        <v>55</v>
      </c>
      <c r="K453" s="156"/>
      <c r="L453" s="165">
        <v>0</v>
      </c>
      <c r="M453" s="165">
        <v>0</v>
      </c>
      <c r="N453" s="165">
        <v>0</v>
      </c>
      <c r="O453" s="165">
        <f t="shared" si="250"/>
        <v>0</v>
      </c>
      <c r="P453" s="166">
        <v>0</v>
      </c>
      <c r="Q453" s="166">
        <v>0</v>
      </c>
      <c r="R453" s="167">
        <f t="shared" si="251"/>
        <v>0</v>
      </c>
      <c r="S453" s="167">
        <v>0</v>
      </c>
      <c r="T453" s="167">
        <v>0</v>
      </c>
      <c r="U453" s="167">
        <v>0</v>
      </c>
      <c r="V453" s="156"/>
      <c r="W453" s="168">
        <f t="shared" si="252"/>
        <v>0</v>
      </c>
      <c r="X453" s="168">
        <f t="shared" si="252"/>
        <v>0</v>
      </c>
      <c r="Y453" s="168">
        <f t="shared" si="252"/>
        <v>0</v>
      </c>
      <c r="Z453" s="168">
        <f t="shared" si="253"/>
        <v>0</v>
      </c>
      <c r="AA453" s="168">
        <f t="shared" si="257"/>
        <v>0</v>
      </c>
      <c r="AB453" s="168">
        <f t="shared" si="257"/>
        <v>0</v>
      </c>
      <c r="AC453" s="168">
        <f t="shared" si="255"/>
        <v>0</v>
      </c>
      <c r="AD453" s="169">
        <f t="shared" si="258"/>
        <v>0</v>
      </c>
      <c r="AE453" s="169">
        <f t="shared" si="258"/>
        <v>0</v>
      </c>
      <c r="AF453" s="170">
        <f t="shared" si="258"/>
        <v>0</v>
      </c>
    </row>
    <row r="454" spans="1:32" x14ac:dyDescent="0.3">
      <c r="A454" s="161">
        <v>8050</v>
      </c>
      <c r="B454" s="162" t="s">
        <v>170</v>
      </c>
      <c r="C454" s="220" t="s">
        <v>209</v>
      </c>
      <c r="D454" s="220" t="s">
        <v>209</v>
      </c>
      <c r="E454" s="220" t="s">
        <v>209</v>
      </c>
      <c r="F454" s="220" t="s">
        <v>209</v>
      </c>
      <c r="G454" s="220" t="s">
        <v>209</v>
      </c>
      <c r="H454" s="220" t="s">
        <v>209</v>
      </c>
      <c r="I454" s="220" t="s">
        <v>209</v>
      </c>
      <c r="J454" s="220" t="s">
        <v>209</v>
      </c>
      <c r="K454" s="156"/>
      <c r="L454" s="165">
        <v>0</v>
      </c>
      <c r="M454" s="165">
        <v>0</v>
      </c>
      <c r="N454" s="165">
        <v>0</v>
      </c>
      <c r="O454" s="165">
        <f t="shared" si="250"/>
        <v>0</v>
      </c>
      <c r="P454" s="166">
        <v>0</v>
      </c>
      <c r="Q454" s="166">
        <v>0</v>
      </c>
      <c r="R454" s="167">
        <f t="shared" si="251"/>
        <v>0</v>
      </c>
      <c r="S454" s="167">
        <v>0</v>
      </c>
      <c r="T454" s="167">
        <v>0</v>
      </c>
      <c r="U454" s="167">
        <v>0</v>
      </c>
      <c r="V454" s="156"/>
      <c r="W454" s="168">
        <f t="shared" ref="W454:Y455" si="259">L454</f>
        <v>0</v>
      </c>
      <c r="X454" s="168">
        <f t="shared" si="259"/>
        <v>0</v>
      </c>
      <c r="Y454" s="168">
        <f t="shared" si="259"/>
        <v>0</v>
      </c>
      <c r="Z454" s="168">
        <f t="shared" si="253"/>
        <v>0</v>
      </c>
      <c r="AA454" s="168">
        <f>P454</f>
        <v>0</v>
      </c>
      <c r="AB454" s="168">
        <f>Q454</f>
        <v>0</v>
      </c>
      <c r="AC454" s="168">
        <f t="shared" si="255"/>
        <v>0</v>
      </c>
      <c r="AD454" s="169">
        <f t="shared" ref="AD454:AF455" si="260">S454</f>
        <v>0</v>
      </c>
      <c r="AE454" s="169">
        <f t="shared" si="260"/>
        <v>0</v>
      </c>
      <c r="AF454" s="170">
        <f t="shared" si="260"/>
        <v>0</v>
      </c>
    </row>
    <row r="455" spans="1:32" x14ac:dyDescent="0.3">
      <c r="A455" s="171">
        <v>8901</v>
      </c>
      <c r="B455" s="162" t="s">
        <v>171</v>
      </c>
      <c r="C455" s="220" t="s">
        <v>209</v>
      </c>
      <c r="D455" s="220" t="s">
        <v>209</v>
      </c>
      <c r="E455" s="220" t="s">
        <v>209</v>
      </c>
      <c r="F455" s="220" t="s">
        <v>209</v>
      </c>
      <c r="G455" s="220" t="s">
        <v>209</v>
      </c>
      <c r="H455" s="220" t="s">
        <v>209</v>
      </c>
      <c r="I455" s="220" t="s">
        <v>209</v>
      </c>
      <c r="J455" s="220" t="s">
        <v>209</v>
      </c>
      <c r="K455" s="156"/>
      <c r="L455" s="165">
        <v>0</v>
      </c>
      <c r="M455" s="165">
        <v>158090</v>
      </c>
      <c r="N455" s="165">
        <v>158090</v>
      </c>
      <c r="O455" s="165">
        <f t="shared" si="250"/>
        <v>316180</v>
      </c>
      <c r="P455" s="166">
        <v>74318</v>
      </c>
      <c r="Q455" s="166">
        <v>222954</v>
      </c>
      <c r="R455" s="167">
        <f t="shared" si="251"/>
        <v>297272</v>
      </c>
      <c r="S455" s="167">
        <v>279496</v>
      </c>
      <c r="T455" s="167">
        <v>262782</v>
      </c>
      <c r="U455" s="167">
        <v>247067</v>
      </c>
      <c r="V455" s="156"/>
      <c r="W455" s="168">
        <f t="shared" si="259"/>
        <v>0</v>
      </c>
      <c r="X455" s="168">
        <f t="shared" si="259"/>
        <v>158090</v>
      </c>
      <c r="Y455" s="168">
        <f t="shared" si="259"/>
        <v>158090</v>
      </c>
      <c r="Z455" s="168">
        <f t="shared" si="253"/>
        <v>316180</v>
      </c>
      <c r="AA455" s="168">
        <f>P455</f>
        <v>74318</v>
      </c>
      <c r="AB455" s="168">
        <f>Q455</f>
        <v>222954</v>
      </c>
      <c r="AC455" s="168">
        <f t="shared" si="255"/>
        <v>297272</v>
      </c>
      <c r="AD455" s="169">
        <f t="shared" si="260"/>
        <v>279496</v>
      </c>
      <c r="AE455" s="169">
        <f t="shared" si="260"/>
        <v>262782</v>
      </c>
      <c r="AF455" s="170">
        <f t="shared" si="260"/>
        <v>247067</v>
      </c>
    </row>
    <row r="456" spans="1:32" x14ac:dyDescent="0.3">
      <c r="A456" s="171">
        <v>8902</v>
      </c>
      <c r="B456" s="162" t="s">
        <v>172</v>
      </c>
      <c r="C456" s="179">
        <v>0.25</v>
      </c>
      <c r="D456" s="179">
        <v>0.25</v>
      </c>
      <c r="E456" s="179">
        <v>0.25</v>
      </c>
      <c r="F456" s="179">
        <v>0.25</v>
      </c>
      <c r="G456" s="179">
        <v>0.25</v>
      </c>
      <c r="H456" s="179">
        <v>0.25</v>
      </c>
      <c r="I456" s="179">
        <v>0.25</v>
      </c>
      <c r="J456" s="179">
        <v>0.25</v>
      </c>
      <c r="K456" s="156"/>
      <c r="L456" s="165">
        <v>19388</v>
      </c>
      <c r="M456" s="165">
        <v>581640</v>
      </c>
      <c r="N456" s="165">
        <v>610721</v>
      </c>
      <c r="O456" s="165">
        <f t="shared" si="250"/>
        <v>1211749</v>
      </c>
      <c r="P456" s="166">
        <v>285352</v>
      </c>
      <c r="Q456" s="166">
        <v>903616</v>
      </c>
      <c r="R456" s="167">
        <f t="shared" si="251"/>
        <v>1188968</v>
      </c>
      <c r="S456" s="167">
        <v>1166616</v>
      </c>
      <c r="T456" s="167">
        <v>1144683</v>
      </c>
      <c r="U456" s="167">
        <v>1123163</v>
      </c>
      <c r="V456" s="156"/>
      <c r="W456" s="168">
        <f t="shared" ref="W456:W457" si="261">L456*C456</f>
        <v>4847</v>
      </c>
      <c r="X456" s="168">
        <f>M456*D456</f>
        <v>145410</v>
      </c>
      <c r="Y456" s="168">
        <f>N456*E456</f>
        <v>152680.25</v>
      </c>
      <c r="Z456" s="168">
        <f t="shared" si="253"/>
        <v>302937.25</v>
      </c>
      <c r="AA456" s="168">
        <f>F456*P456</f>
        <v>71338</v>
      </c>
      <c r="AB456" s="168">
        <f>G456*Q456</f>
        <v>225904</v>
      </c>
      <c r="AC456" s="168">
        <f t="shared" si="255"/>
        <v>297242</v>
      </c>
      <c r="AD456" s="169">
        <f t="shared" ref="AD456:AF457" si="262">H456*S456</f>
        <v>291654</v>
      </c>
      <c r="AE456" s="169">
        <f t="shared" si="262"/>
        <v>286170.75</v>
      </c>
      <c r="AF456" s="170">
        <f t="shared" si="262"/>
        <v>280790.75</v>
      </c>
    </row>
    <row r="457" spans="1:32" x14ac:dyDescent="0.3">
      <c r="A457" s="171">
        <v>8904</v>
      </c>
      <c r="B457" s="162" t="s">
        <v>173</v>
      </c>
      <c r="C457" s="179">
        <v>50</v>
      </c>
      <c r="D457" s="179">
        <v>50</v>
      </c>
      <c r="E457" s="179">
        <v>50</v>
      </c>
      <c r="F457" s="179">
        <v>50</v>
      </c>
      <c r="G457" s="179">
        <v>50</v>
      </c>
      <c r="H457" s="179">
        <v>50</v>
      </c>
      <c r="I457" s="179">
        <v>50</v>
      </c>
      <c r="J457" s="179">
        <v>50</v>
      </c>
      <c r="K457" s="156"/>
      <c r="L457" s="165">
        <v>1</v>
      </c>
      <c r="M457" s="165">
        <v>22</v>
      </c>
      <c r="N457" s="165">
        <v>23</v>
      </c>
      <c r="O457" s="165">
        <f t="shared" si="250"/>
        <v>46</v>
      </c>
      <c r="P457" s="166">
        <v>11</v>
      </c>
      <c r="Q457" s="166">
        <v>33</v>
      </c>
      <c r="R457" s="167">
        <f t="shared" si="251"/>
        <v>44</v>
      </c>
      <c r="S457" s="167">
        <v>43</v>
      </c>
      <c r="T457" s="167">
        <v>42</v>
      </c>
      <c r="U457" s="167">
        <v>41</v>
      </c>
      <c r="V457" s="156"/>
      <c r="W457" s="168">
        <f t="shared" si="261"/>
        <v>50</v>
      </c>
      <c r="X457" s="168">
        <f>M457*D457</f>
        <v>1100</v>
      </c>
      <c r="Y457" s="168">
        <f>N457*E457</f>
        <v>1150</v>
      </c>
      <c r="Z457" s="168">
        <f t="shared" si="253"/>
        <v>2300</v>
      </c>
      <c r="AA457" s="168">
        <f>F457*P457</f>
        <v>550</v>
      </c>
      <c r="AB457" s="168">
        <f>G457*Q457</f>
        <v>1650</v>
      </c>
      <c r="AC457" s="168">
        <f t="shared" si="255"/>
        <v>2200</v>
      </c>
      <c r="AD457" s="169">
        <f t="shared" si="262"/>
        <v>2150</v>
      </c>
      <c r="AE457" s="169">
        <f t="shared" si="262"/>
        <v>2100</v>
      </c>
      <c r="AF457" s="170">
        <f t="shared" si="262"/>
        <v>2050</v>
      </c>
    </row>
    <row r="458" spans="1:32" x14ac:dyDescent="0.3">
      <c r="A458" s="173" t="s">
        <v>6</v>
      </c>
      <c r="B458" s="174"/>
      <c r="C458" s="205"/>
      <c r="D458" s="205"/>
      <c r="E458" s="205"/>
      <c r="F458" s="205"/>
      <c r="G458" s="205"/>
      <c r="H458" s="205"/>
      <c r="I458" s="205"/>
      <c r="J458" s="205"/>
      <c r="K458" s="156"/>
      <c r="L458" s="177"/>
      <c r="M458" s="177"/>
      <c r="N458" s="177"/>
      <c r="O458" s="177"/>
      <c r="P458" s="166"/>
      <c r="Q458" s="166"/>
      <c r="R458" s="293"/>
      <c r="S458" s="242"/>
      <c r="T458" s="242"/>
      <c r="U458" s="242"/>
      <c r="V458" s="156"/>
      <c r="W458" s="168">
        <f t="shared" ref="W458:AF458" si="263">SUM(W431:W457)</f>
        <v>671795</v>
      </c>
      <c r="X458" s="168">
        <f t="shared" si="263"/>
        <v>20501589</v>
      </c>
      <c r="Y458" s="168">
        <f t="shared" si="263"/>
        <v>21509535.25</v>
      </c>
      <c r="Z458" s="168">
        <f t="shared" si="263"/>
        <v>42682919.25</v>
      </c>
      <c r="AA458" s="168">
        <f t="shared" si="263"/>
        <v>11337768</v>
      </c>
      <c r="AB458" s="168">
        <f t="shared" si="263"/>
        <v>8039961</v>
      </c>
      <c r="AC458" s="168">
        <f t="shared" si="263"/>
        <v>19377729</v>
      </c>
      <c r="AD458" s="169">
        <f t="shared" si="263"/>
        <v>52309176</v>
      </c>
      <c r="AE458" s="169">
        <f t="shared" si="263"/>
        <v>58283533.75</v>
      </c>
      <c r="AF458" s="170">
        <f t="shared" si="263"/>
        <v>65005253.75</v>
      </c>
    </row>
    <row r="459" spans="1:32" x14ac:dyDescent="0.3">
      <c r="A459" s="173"/>
      <c r="B459" s="174"/>
      <c r="C459" s="205"/>
      <c r="D459" s="205"/>
      <c r="E459" s="205"/>
      <c r="F459" s="205"/>
      <c r="G459" s="205"/>
      <c r="H459" s="205"/>
      <c r="I459" s="205"/>
      <c r="J459" s="205"/>
      <c r="K459" s="156"/>
      <c r="L459" s="177"/>
      <c r="M459" s="177"/>
      <c r="N459" s="177"/>
      <c r="O459" s="177"/>
      <c r="P459" s="166"/>
      <c r="Q459" s="166"/>
      <c r="R459" s="293"/>
      <c r="S459" s="242"/>
      <c r="T459" s="242"/>
      <c r="U459" s="242"/>
      <c r="V459" s="156"/>
      <c r="W459" s="168"/>
      <c r="X459" s="168"/>
      <c r="Y459" s="168"/>
      <c r="Z459" s="168"/>
      <c r="AA459" s="168"/>
      <c r="AB459" s="168"/>
      <c r="AC459" s="168"/>
      <c r="AD459" s="169"/>
      <c r="AE459" s="169"/>
      <c r="AF459" s="170"/>
    </row>
    <row r="460" spans="1:32" x14ac:dyDescent="0.3">
      <c r="A460" s="173" t="s">
        <v>7</v>
      </c>
      <c r="B460" s="174"/>
      <c r="C460" s="205"/>
      <c r="D460" s="205"/>
      <c r="E460" s="205"/>
      <c r="F460" s="205"/>
      <c r="G460" s="205"/>
      <c r="H460" s="205"/>
      <c r="I460" s="205"/>
      <c r="J460" s="205"/>
      <c r="K460" s="156"/>
      <c r="L460" s="177"/>
      <c r="M460" s="177"/>
      <c r="N460" s="177"/>
      <c r="O460" s="177"/>
      <c r="P460" s="166"/>
      <c r="Q460" s="166"/>
      <c r="R460" s="293"/>
      <c r="S460" s="242"/>
      <c r="T460" s="242"/>
      <c r="U460" s="242"/>
      <c r="V460" s="156"/>
      <c r="W460" s="168"/>
      <c r="X460" s="168"/>
      <c r="Y460" s="168"/>
      <c r="Z460" s="168"/>
      <c r="AA460" s="168"/>
      <c r="AB460" s="168"/>
      <c r="AC460" s="168"/>
      <c r="AD460" s="169"/>
      <c r="AE460" s="169"/>
      <c r="AF460" s="170"/>
    </row>
    <row r="461" spans="1:32" x14ac:dyDescent="0.3">
      <c r="A461" s="171">
        <v>9101</v>
      </c>
      <c r="B461" s="174" t="s">
        <v>202</v>
      </c>
      <c r="C461" s="176">
        <v>50</v>
      </c>
      <c r="D461" s="176">
        <v>50</v>
      </c>
      <c r="E461" s="179">
        <v>50</v>
      </c>
      <c r="F461" s="179">
        <v>50</v>
      </c>
      <c r="G461" s="179">
        <v>50</v>
      </c>
      <c r="H461" s="179">
        <v>50</v>
      </c>
      <c r="I461" s="179">
        <v>50</v>
      </c>
      <c r="J461" s="179">
        <v>50</v>
      </c>
      <c r="K461" s="156"/>
      <c r="L461" s="165">
        <v>4</v>
      </c>
      <c r="M461" s="165">
        <v>106</v>
      </c>
      <c r="N461" s="165">
        <v>111</v>
      </c>
      <c r="O461" s="165">
        <f t="shared" ref="O461:O464" si="264">SUM(L461:N461)</f>
        <v>221</v>
      </c>
      <c r="P461" s="166">
        <v>53</v>
      </c>
      <c r="Q461" s="166">
        <v>168</v>
      </c>
      <c r="R461" s="167">
        <f t="shared" ref="R461:R464" si="265">SUM(P461:Q461)</f>
        <v>221</v>
      </c>
      <c r="S461" s="242">
        <v>221</v>
      </c>
      <c r="T461" s="242">
        <v>221</v>
      </c>
      <c r="U461" s="242">
        <v>221</v>
      </c>
      <c r="V461" s="156"/>
      <c r="W461" s="168">
        <f t="shared" ref="W461:Y463" si="266">L461*C461</f>
        <v>200</v>
      </c>
      <c r="X461" s="168">
        <f t="shared" si="266"/>
        <v>5300</v>
      </c>
      <c r="Y461" s="168">
        <f t="shared" si="266"/>
        <v>5550</v>
      </c>
      <c r="Z461" s="168">
        <f t="shared" ref="Z461:Z464" si="267">SUM(W461:Y461)</f>
        <v>11050</v>
      </c>
      <c r="AA461" s="168">
        <f t="shared" ref="AA461:AB463" si="268">F461*P461</f>
        <v>2650</v>
      </c>
      <c r="AB461" s="168">
        <f t="shared" si="268"/>
        <v>8400</v>
      </c>
      <c r="AC461" s="168">
        <f>SUM(AA461:AB461)</f>
        <v>11050</v>
      </c>
      <c r="AD461" s="169">
        <f t="shared" ref="AD461:AF463" si="269">H461*S461</f>
        <v>11050</v>
      </c>
      <c r="AE461" s="169">
        <f t="shared" si="269"/>
        <v>11050</v>
      </c>
      <c r="AF461" s="170">
        <f t="shared" si="269"/>
        <v>11050</v>
      </c>
    </row>
    <row r="462" spans="1:32" x14ac:dyDescent="0.3">
      <c r="A462" s="171">
        <v>9201</v>
      </c>
      <c r="B462" s="174" t="s">
        <v>203</v>
      </c>
      <c r="C462" s="176">
        <v>10</v>
      </c>
      <c r="D462" s="176">
        <v>10</v>
      </c>
      <c r="E462" s="179">
        <v>10</v>
      </c>
      <c r="F462" s="179">
        <v>10</v>
      </c>
      <c r="G462" s="179">
        <v>10</v>
      </c>
      <c r="H462" s="179">
        <v>10</v>
      </c>
      <c r="I462" s="179">
        <v>10</v>
      </c>
      <c r="J462" s="179">
        <v>10</v>
      </c>
      <c r="K462" s="156"/>
      <c r="L462" s="165">
        <v>4</v>
      </c>
      <c r="M462" s="165">
        <v>131</v>
      </c>
      <c r="N462" s="165">
        <v>137</v>
      </c>
      <c r="O462" s="165">
        <f t="shared" si="264"/>
        <v>272</v>
      </c>
      <c r="P462" s="166">
        <v>65</v>
      </c>
      <c r="Q462" s="166">
        <v>207</v>
      </c>
      <c r="R462" s="167">
        <f t="shared" si="265"/>
        <v>272</v>
      </c>
      <c r="S462" s="242">
        <v>272</v>
      </c>
      <c r="T462" s="242">
        <v>272</v>
      </c>
      <c r="U462" s="242">
        <v>272</v>
      </c>
      <c r="V462" s="156"/>
      <c r="W462" s="168">
        <f t="shared" si="266"/>
        <v>40</v>
      </c>
      <c r="X462" s="168">
        <f t="shared" si="266"/>
        <v>1310</v>
      </c>
      <c r="Y462" s="168">
        <f t="shared" si="266"/>
        <v>1370</v>
      </c>
      <c r="Z462" s="168">
        <f t="shared" si="267"/>
        <v>2720</v>
      </c>
      <c r="AA462" s="168">
        <f t="shared" si="268"/>
        <v>650</v>
      </c>
      <c r="AB462" s="168">
        <f t="shared" si="268"/>
        <v>2070</v>
      </c>
      <c r="AC462" s="168">
        <f>SUM(AA462:AB462)</f>
        <v>2720</v>
      </c>
      <c r="AD462" s="169">
        <f t="shared" si="269"/>
        <v>2720</v>
      </c>
      <c r="AE462" s="169">
        <f t="shared" si="269"/>
        <v>2720</v>
      </c>
      <c r="AF462" s="170">
        <f t="shared" si="269"/>
        <v>2720</v>
      </c>
    </row>
    <row r="463" spans="1:32" x14ac:dyDescent="0.3">
      <c r="A463" s="171">
        <v>9202</v>
      </c>
      <c r="B463" s="296" t="s">
        <v>204</v>
      </c>
      <c r="C463" s="176">
        <v>25</v>
      </c>
      <c r="D463" s="176">
        <v>25</v>
      </c>
      <c r="E463" s="179">
        <v>25</v>
      </c>
      <c r="F463" s="179">
        <v>25</v>
      </c>
      <c r="G463" s="179">
        <v>25</v>
      </c>
      <c r="H463" s="179">
        <v>25</v>
      </c>
      <c r="I463" s="179">
        <v>25</v>
      </c>
      <c r="J463" s="179">
        <v>25</v>
      </c>
      <c r="K463" s="156"/>
      <c r="L463" s="165">
        <v>67</v>
      </c>
      <c r="M463" s="165">
        <v>2009</v>
      </c>
      <c r="N463" s="165">
        <v>2109</v>
      </c>
      <c r="O463" s="165">
        <f t="shared" si="264"/>
        <v>4185</v>
      </c>
      <c r="P463" s="166">
        <v>1004</v>
      </c>
      <c r="Q463" s="166">
        <v>3181</v>
      </c>
      <c r="R463" s="167">
        <f t="shared" si="265"/>
        <v>4185</v>
      </c>
      <c r="S463" s="167">
        <v>4185</v>
      </c>
      <c r="T463" s="167">
        <v>4185</v>
      </c>
      <c r="U463" s="167">
        <v>4185</v>
      </c>
      <c r="V463" s="156"/>
      <c r="W463" s="168">
        <f t="shared" si="266"/>
        <v>1675</v>
      </c>
      <c r="X463" s="168">
        <f t="shared" si="266"/>
        <v>50225</v>
      </c>
      <c r="Y463" s="168">
        <f t="shared" si="266"/>
        <v>52725</v>
      </c>
      <c r="Z463" s="168">
        <f t="shared" si="267"/>
        <v>104625</v>
      </c>
      <c r="AA463" s="168">
        <f t="shared" si="268"/>
        <v>25100</v>
      </c>
      <c r="AB463" s="168">
        <f t="shared" si="268"/>
        <v>79525</v>
      </c>
      <c r="AC463" s="168">
        <f>SUM(AA463:AB463)</f>
        <v>104625</v>
      </c>
      <c r="AD463" s="169">
        <f t="shared" si="269"/>
        <v>104625</v>
      </c>
      <c r="AE463" s="169">
        <f t="shared" si="269"/>
        <v>104625</v>
      </c>
      <c r="AF463" s="170">
        <f t="shared" si="269"/>
        <v>104625</v>
      </c>
    </row>
    <row r="464" spans="1:32" x14ac:dyDescent="0.3">
      <c r="A464" s="171">
        <v>9209</v>
      </c>
      <c r="B464" s="296" t="s">
        <v>205</v>
      </c>
      <c r="C464" s="220" t="s">
        <v>209</v>
      </c>
      <c r="D464" s="220" t="s">
        <v>209</v>
      </c>
      <c r="E464" s="220" t="s">
        <v>209</v>
      </c>
      <c r="F464" s="220" t="s">
        <v>209</v>
      </c>
      <c r="G464" s="220" t="s">
        <v>209</v>
      </c>
      <c r="H464" s="220" t="s">
        <v>209</v>
      </c>
      <c r="I464" s="220" t="s">
        <v>209</v>
      </c>
      <c r="J464" s="220" t="s">
        <v>209</v>
      </c>
      <c r="K464" s="156"/>
      <c r="L464" s="222">
        <v>0</v>
      </c>
      <c r="M464" s="222">
        <v>148</v>
      </c>
      <c r="N464" s="222">
        <v>148</v>
      </c>
      <c r="O464" s="222">
        <f t="shared" si="264"/>
        <v>296</v>
      </c>
      <c r="P464" s="245">
        <v>74</v>
      </c>
      <c r="Q464" s="245">
        <v>221</v>
      </c>
      <c r="R464" s="224">
        <f t="shared" si="265"/>
        <v>295</v>
      </c>
      <c r="S464" s="224">
        <v>295</v>
      </c>
      <c r="T464" s="224">
        <v>295</v>
      </c>
      <c r="U464" s="224">
        <v>295</v>
      </c>
      <c r="V464" s="156"/>
      <c r="W464" s="168">
        <f>L464</f>
        <v>0</v>
      </c>
      <c r="X464" s="168">
        <f>M464</f>
        <v>148</v>
      </c>
      <c r="Y464" s="168">
        <f>N464</f>
        <v>148</v>
      </c>
      <c r="Z464" s="168">
        <f t="shared" si="267"/>
        <v>296</v>
      </c>
      <c r="AA464" s="168">
        <f>P464</f>
        <v>74</v>
      </c>
      <c r="AB464" s="168">
        <f>Q464</f>
        <v>221</v>
      </c>
      <c r="AC464" s="168">
        <f>SUM(AA464:AB464)</f>
        <v>295</v>
      </c>
      <c r="AD464" s="169">
        <f>S464</f>
        <v>295</v>
      </c>
      <c r="AE464" s="169">
        <f>T464</f>
        <v>295</v>
      </c>
      <c r="AF464" s="170">
        <f>U464</f>
        <v>295</v>
      </c>
    </row>
    <row r="465" spans="1:32" x14ac:dyDescent="0.3">
      <c r="A465" s="173" t="s">
        <v>11</v>
      </c>
      <c r="B465" s="296"/>
      <c r="C465" s="297"/>
      <c r="D465" s="297"/>
      <c r="E465" s="297"/>
      <c r="F465" s="297"/>
      <c r="G465" s="297"/>
      <c r="H465" s="297"/>
      <c r="I465" s="297"/>
      <c r="J465" s="297"/>
      <c r="K465" s="156"/>
      <c r="L465" s="177"/>
      <c r="M465" s="177"/>
      <c r="N465" s="177"/>
      <c r="O465" s="177"/>
      <c r="P465" s="166"/>
      <c r="Q465" s="166"/>
      <c r="R465" s="241"/>
      <c r="S465" s="242"/>
      <c r="T465" s="242"/>
      <c r="U465" s="242"/>
      <c r="V465" s="156"/>
      <c r="W465" s="168">
        <f t="shared" ref="W465:AF465" si="270">SUM(W461:W464)</f>
        <v>1915</v>
      </c>
      <c r="X465" s="168">
        <f t="shared" si="270"/>
        <v>56983</v>
      </c>
      <c r="Y465" s="168">
        <f t="shared" si="270"/>
        <v>59793</v>
      </c>
      <c r="Z465" s="168">
        <f t="shared" si="270"/>
        <v>118691</v>
      </c>
      <c r="AA465" s="168">
        <f t="shared" si="270"/>
        <v>28474</v>
      </c>
      <c r="AB465" s="168">
        <f t="shared" si="270"/>
        <v>90216</v>
      </c>
      <c r="AC465" s="168">
        <f t="shared" si="270"/>
        <v>118690</v>
      </c>
      <c r="AD465" s="169">
        <f t="shared" si="270"/>
        <v>118690</v>
      </c>
      <c r="AE465" s="169">
        <f t="shared" si="270"/>
        <v>118690</v>
      </c>
      <c r="AF465" s="170">
        <f t="shared" si="270"/>
        <v>118690</v>
      </c>
    </row>
    <row r="466" spans="1:32" x14ac:dyDescent="0.3">
      <c r="A466" s="218"/>
      <c r="B466" s="219"/>
      <c r="C466" s="298"/>
      <c r="D466" s="298"/>
      <c r="E466" s="298"/>
      <c r="F466" s="298"/>
      <c r="G466" s="298"/>
      <c r="H466" s="298"/>
      <c r="I466" s="298"/>
      <c r="J466" s="298"/>
      <c r="K466" s="156"/>
      <c r="L466" s="177"/>
      <c r="M466" s="177"/>
      <c r="N466" s="177"/>
      <c r="O466" s="177"/>
      <c r="P466" s="166"/>
      <c r="Q466" s="166"/>
      <c r="R466" s="293"/>
      <c r="S466" s="242"/>
      <c r="T466" s="242"/>
      <c r="U466" s="242"/>
      <c r="V466" s="156"/>
      <c r="W466" s="203"/>
      <c r="X466" s="203"/>
      <c r="Y466" s="203"/>
      <c r="Z466" s="203"/>
      <c r="AA466" s="168"/>
      <c r="AB466" s="168"/>
      <c r="AC466" s="168"/>
      <c r="AD466" s="168"/>
      <c r="AE466" s="168"/>
      <c r="AF466" s="170"/>
    </row>
    <row r="467" spans="1:32" ht="15" thickBot="1" x14ac:dyDescent="0.35">
      <c r="A467" s="181" t="s">
        <v>8</v>
      </c>
      <c r="B467" s="299"/>
      <c r="C467" s="300"/>
      <c r="D467" s="300"/>
      <c r="E467" s="300"/>
      <c r="F467" s="300"/>
      <c r="G467" s="300"/>
      <c r="H467" s="300"/>
      <c r="I467" s="300"/>
      <c r="J467" s="300"/>
      <c r="K467" s="151"/>
      <c r="L467" s="185"/>
      <c r="M467" s="185"/>
      <c r="N467" s="185"/>
      <c r="O467" s="185"/>
      <c r="P467" s="186"/>
      <c r="Q467" s="186"/>
      <c r="R467" s="301"/>
      <c r="S467" s="302"/>
      <c r="T467" s="302"/>
      <c r="U467" s="302"/>
      <c r="V467" s="151"/>
      <c r="W467" s="189">
        <f t="shared" ref="W467:AF467" si="271">SUM(W465,W458,W428,W407,W332,W249,W231,W205,W180,W137,W111,W145)</f>
        <v>99464685</v>
      </c>
      <c r="X467" s="189">
        <f t="shared" si="271"/>
        <v>1480529887</v>
      </c>
      <c r="Y467" s="189">
        <f t="shared" si="271"/>
        <v>666374294.25</v>
      </c>
      <c r="Z467" s="189">
        <f t="shared" si="271"/>
        <v>2246368866.25</v>
      </c>
      <c r="AA467" s="189">
        <f t="shared" si="271"/>
        <v>577636239</v>
      </c>
      <c r="AB467" s="189">
        <f t="shared" si="271"/>
        <v>1885066939</v>
      </c>
      <c r="AC467" s="189">
        <f t="shared" si="271"/>
        <v>2462703178</v>
      </c>
      <c r="AD467" s="189">
        <f t="shared" si="271"/>
        <v>2434353826</v>
      </c>
      <c r="AE467" s="189">
        <f t="shared" si="271"/>
        <v>2527484559.75</v>
      </c>
      <c r="AF467" s="261">
        <f t="shared" si="271"/>
        <v>2588931385.75</v>
      </c>
    </row>
    <row r="468" spans="1:32" x14ac:dyDescent="0.3">
      <c r="AF468" s="304"/>
    </row>
    <row r="469" spans="1:32" ht="14.4" customHeight="1" x14ac:dyDescent="0.3">
      <c r="A469" s="305" t="s">
        <v>280</v>
      </c>
      <c r="B469" s="306"/>
      <c r="C469" s="306"/>
      <c r="D469" s="306"/>
      <c r="E469" s="306"/>
      <c r="F469" s="306"/>
      <c r="G469" s="306"/>
      <c r="H469" s="306"/>
      <c r="I469" s="306"/>
      <c r="J469" s="306"/>
      <c r="K469" s="306"/>
      <c r="L469" s="306"/>
      <c r="M469" s="306"/>
      <c r="N469" s="306"/>
      <c r="O469" s="306"/>
      <c r="P469" s="306"/>
      <c r="Q469" s="306"/>
      <c r="R469" s="306"/>
      <c r="S469" s="306"/>
      <c r="T469" s="306"/>
      <c r="U469" s="306"/>
      <c r="V469" s="306"/>
      <c r="W469" s="306"/>
      <c r="X469" s="306"/>
      <c r="Y469" s="306"/>
      <c r="Z469" s="306"/>
      <c r="AA469" s="306"/>
      <c r="AB469" s="306"/>
      <c r="AC469" s="306"/>
      <c r="AD469" s="306"/>
      <c r="AE469" s="306"/>
      <c r="AF469" s="306"/>
    </row>
    <row r="470" spans="1:32" x14ac:dyDescent="0.3">
      <c r="A470" s="306"/>
      <c r="B470" s="306"/>
      <c r="C470" s="306"/>
      <c r="D470" s="306"/>
      <c r="E470" s="306"/>
      <c r="F470" s="306"/>
      <c r="G470" s="306"/>
      <c r="H470" s="306"/>
      <c r="I470" s="306"/>
      <c r="J470" s="306"/>
      <c r="K470" s="306"/>
      <c r="L470" s="306"/>
      <c r="M470" s="306"/>
      <c r="N470" s="306"/>
      <c r="O470" s="306"/>
      <c r="P470" s="306"/>
      <c r="Q470" s="306"/>
      <c r="R470" s="306"/>
      <c r="S470" s="306"/>
      <c r="T470" s="306"/>
      <c r="U470" s="306"/>
      <c r="V470" s="306"/>
      <c r="W470" s="306"/>
      <c r="X470" s="306"/>
      <c r="Y470" s="306"/>
      <c r="Z470" s="306"/>
      <c r="AA470" s="306"/>
      <c r="AB470" s="306"/>
      <c r="AC470" s="306"/>
      <c r="AD470" s="306"/>
      <c r="AE470" s="306"/>
      <c r="AF470" s="306"/>
    </row>
  </sheetData>
  <printOptions horizontalCentered="1"/>
  <pageMargins left="0.7" right="0.7" top="0.75" bottom="0.75" header="0.3" footer="0.3"/>
  <pageSetup paperSize="17" scale="49" fitToHeight="0" orientation="landscape" r:id="rId1"/>
  <headerFooter>
    <oddHeader>&amp;C&amp;"-,Bold"&amp;14USPTO Section 10 Fee Setting - Aggregate Revenue Estimates
Alternative 2: Fee Cost Recovery</oddHeader>
    <oddFooter>&amp;CPage &amp;P of &amp;N</oddFooter>
  </headerFooter>
  <rowBreaks count="6" manualBreakCount="6">
    <brk id="74" max="31" man="1"/>
    <brk id="145" max="31" man="1"/>
    <brk id="218" max="31" man="1"/>
    <brk id="297" max="31" man="1"/>
    <brk id="366" max="31" man="1"/>
    <brk id="428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464"/>
  <sheetViews>
    <sheetView showWhiteSpace="0" view="pageLayout" zoomScale="80" zoomScaleNormal="56" zoomScaleSheetLayoutView="68" zoomScalePageLayoutView="80" workbookViewId="0">
      <selection activeCell="F483" sqref="F483"/>
    </sheetView>
  </sheetViews>
  <sheetFormatPr defaultColWidth="7.75" defaultRowHeight="12" x14ac:dyDescent="0.25"/>
  <cols>
    <col min="1" max="1" width="13.375" style="50" customWidth="1"/>
    <col min="2" max="2" width="49.75" style="4" customWidth="1"/>
    <col min="3" max="3" width="12" style="2" customWidth="1"/>
    <col min="4" max="5" width="12.125" style="2" customWidth="1"/>
    <col min="6" max="6" width="12" style="2" customWidth="1"/>
    <col min="7" max="9" width="12.125" style="2" customWidth="1"/>
    <col min="10" max="10" width="0.875" style="2" customWidth="1"/>
    <col min="11" max="11" width="11.625" style="2" customWidth="1"/>
    <col min="12" max="12" width="11.75" style="2" customWidth="1"/>
    <col min="13" max="16" width="11.875" style="2" customWidth="1"/>
    <col min="17" max="17" width="12" style="2" customWidth="1"/>
    <col min="18" max="18" width="11.75" style="2" customWidth="1"/>
    <col min="19" max="19" width="0.875" style="2" customWidth="1"/>
    <col min="20" max="20" width="16.875" style="2" customWidth="1"/>
    <col min="21" max="21" width="16.625" style="4" customWidth="1"/>
    <col min="22" max="22" width="16.75" style="4" customWidth="1"/>
    <col min="23" max="23" width="16" style="4" customWidth="1"/>
    <col min="24" max="24" width="16.75" style="4" customWidth="1"/>
    <col min="25" max="25" width="16.375" style="4" customWidth="1"/>
    <col min="26" max="26" width="16.5" style="4" customWidth="1"/>
    <col min="27" max="27" width="16.875" style="4" customWidth="1"/>
    <col min="28" max="16384" width="7.75" style="4"/>
  </cols>
  <sheetData>
    <row r="1" spans="1:27" customFormat="1" ht="63.6" customHeight="1" x14ac:dyDescent="0.25">
      <c r="A1" s="113" t="s">
        <v>216</v>
      </c>
      <c r="B1" s="20" t="s">
        <v>217</v>
      </c>
      <c r="C1" s="114" t="s">
        <v>218</v>
      </c>
      <c r="D1" s="114" t="s">
        <v>219</v>
      </c>
      <c r="E1" s="114" t="s">
        <v>220</v>
      </c>
      <c r="F1" s="114" t="s">
        <v>221</v>
      </c>
      <c r="G1" s="114" t="s">
        <v>222</v>
      </c>
      <c r="H1" s="114" t="s">
        <v>223</v>
      </c>
      <c r="I1" s="114" t="s">
        <v>224</v>
      </c>
      <c r="J1" s="26"/>
      <c r="K1" s="115" t="s">
        <v>225</v>
      </c>
      <c r="L1" s="115" t="s">
        <v>226</v>
      </c>
      <c r="M1" s="115" t="s">
        <v>232</v>
      </c>
      <c r="N1" s="115" t="s">
        <v>227</v>
      </c>
      <c r="O1" s="115" t="s">
        <v>228</v>
      </c>
      <c r="P1" s="115" t="s">
        <v>229</v>
      </c>
      <c r="Q1" s="115" t="s">
        <v>230</v>
      </c>
      <c r="R1" s="115" t="s">
        <v>231</v>
      </c>
      <c r="S1" s="27"/>
      <c r="T1" s="114" t="s">
        <v>233</v>
      </c>
      <c r="U1" s="114" t="s">
        <v>234</v>
      </c>
      <c r="V1" s="114" t="s">
        <v>235</v>
      </c>
      <c r="W1" s="114" t="s">
        <v>236</v>
      </c>
      <c r="X1" s="114" t="s">
        <v>237</v>
      </c>
      <c r="Y1" s="114" t="s">
        <v>238</v>
      </c>
      <c r="Z1" s="114" t="s">
        <v>239</v>
      </c>
      <c r="AA1" s="116" t="s">
        <v>240</v>
      </c>
    </row>
    <row r="2" spans="1:27" customFormat="1" ht="3" customHeight="1" thickBot="1" x14ac:dyDescent="0.35">
      <c r="A2" s="104" t="s">
        <v>12</v>
      </c>
      <c r="B2" s="105" t="s">
        <v>12</v>
      </c>
      <c r="C2" s="106" t="s">
        <v>12</v>
      </c>
      <c r="D2" s="106" t="s">
        <v>12</v>
      </c>
      <c r="E2" s="106" t="s">
        <v>12</v>
      </c>
      <c r="F2" s="106"/>
      <c r="G2" s="106" t="s">
        <v>12</v>
      </c>
      <c r="H2" s="106"/>
      <c r="I2" s="106" t="s">
        <v>12</v>
      </c>
      <c r="J2" s="67"/>
      <c r="K2" s="106" t="s">
        <v>12</v>
      </c>
      <c r="L2" s="106" t="s">
        <v>12</v>
      </c>
      <c r="M2" s="106"/>
      <c r="N2" s="106" t="s">
        <v>12</v>
      </c>
      <c r="O2" s="106" t="s">
        <v>12</v>
      </c>
      <c r="P2" s="106" t="s">
        <v>12</v>
      </c>
      <c r="Q2" s="106" t="s">
        <v>12</v>
      </c>
      <c r="R2" s="106" t="s">
        <v>12</v>
      </c>
      <c r="S2" s="67"/>
      <c r="T2" s="112"/>
      <c r="U2" s="106" t="s">
        <v>12</v>
      </c>
      <c r="V2" s="106" t="s">
        <v>12</v>
      </c>
      <c r="W2" s="106" t="s">
        <v>12</v>
      </c>
      <c r="X2" s="106" t="s">
        <v>12</v>
      </c>
      <c r="Y2" s="106" t="s">
        <v>12</v>
      </c>
      <c r="Z2" s="106" t="s">
        <v>12</v>
      </c>
      <c r="AA2" s="107" t="s">
        <v>12</v>
      </c>
    </row>
    <row r="3" spans="1:27" customFormat="1" ht="12.6" customHeight="1" x14ac:dyDescent="0.25">
      <c r="A3" s="98" t="s">
        <v>13</v>
      </c>
      <c r="B3" s="99"/>
      <c r="C3" s="100"/>
      <c r="D3" s="100"/>
      <c r="E3" s="100"/>
      <c r="F3" s="100"/>
      <c r="G3" s="100"/>
      <c r="H3" s="100"/>
      <c r="I3" s="100"/>
      <c r="J3" s="26"/>
      <c r="K3" s="101"/>
      <c r="L3" s="101"/>
      <c r="M3" s="101"/>
      <c r="N3" s="101"/>
      <c r="O3" s="102"/>
      <c r="P3" s="102"/>
      <c r="Q3" s="101"/>
      <c r="R3" s="101"/>
      <c r="S3" s="26"/>
      <c r="T3" s="109"/>
      <c r="U3" s="101"/>
      <c r="V3" s="101"/>
      <c r="W3" s="101"/>
      <c r="X3" s="101"/>
      <c r="Y3" s="101"/>
      <c r="Z3" s="101"/>
      <c r="AA3" s="103"/>
    </row>
    <row r="4" spans="1:27" customFormat="1" ht="12.6" customHeight="1" x14ac:dyDescent="0.25">
      <c r="A4" s="28">
        <v>1011</v>
      </c>
      <c r="B4" s="17" t="s">
        <v>14</v>
      </c>
      <c r="C4" s="121">
        <v>380</v>
      </c>
      <c r="D4" s="122">
        <v>390</v>
      </c>
      <c r="E4" s="122">
        <v>420</v>
      </c>
      <c r="F4" s="122">
        <v>420</v>
      </c>
      <c r="G4" s="122">
        <v>420</v>
      </c>
      <c r="H4" s="122">
        <v>420</v>
      </c>
      <c r="I4" s="122">
        <v>420</v>
      </c>
      <c r="J4" s="26"/>
      <c r="K4" s="13">
        <v>8171</v>
      </c>
      <c r="L4" s="13">
        <v>159779</v>
      </c>
      <c r="M4" s="13">
        <v>59009</v>
      </c>
      <c r="N4" s="13">
        <f t="shared" ref="N4:N36" si="0">K4+L4+M4</f>
        <v>226959</v>
      </c>
      <c r="O4" s="58">
        <v>239613</v>
      </c>
      <c r="P4" s="58">
        <v>254548</v>
      </c>
      <c r="Q4" s="58">
        <v>267316</v>
      </c>
      <c r="R4" s="58">
        <v>280724</v>
      </c>
      <c r="S4" s="26"/>
      <c r="T4" s="15">
        <f>K4*C4</f>
        <v>3104980</v>
      </c>
      <c r="U4" s="15">
        <f t="shared" ref="U4:U36" si="1">L4*D4</f>
        <v>62313810</v>
      </c>
      <c r="V4" s="15">
        <f t="shared" ref="V4:V36" si="2">M4*E4</f>
        <v>24783780</v>
      </c>
      <c r="W4" s="15">
        <f>SUM(T4:V4)</f>
        <v>90202570</v>
      </c>
      <c r="X4" s="15">
        <f t="shared" ref="X4:X36" si="3">O4*F4</f>
        <v>100637460</v>
      </c>
      <c r="Y4" s="15">
        <f t="shared" ref="Y4:Y36" si="4">P4*G4</f>
        <v>106910160</v>
      </c>
      <c r="Z4" s="15">
        <f t="shared" ref="Z4:Z36" si="5">Q4*H4</f>
        <v>112272720</v>
      </c>
      <c r="AA4" s="29">
        <f t="shared" ref="AA4:AA36" si="6">R4*I4</f>
        <v>117904080</v>
      </c>
    </row>
    <row r="5" spans="1:27" customFormat="1" ht="12.6" customHeight="1" x14ac:dyDescent="0.25">
      <c r="A5" s="28">
        <v>1111</v>
      </c>
      <c r="B5" s="17" t="s">
        <v>15</v>
      </c>
      <c r="C5" s="121">
        <v>620</v>
      </c>
      <c r="D5" s="122">
        <v>620</v>
      </c>
      <c r="E5" s="122">
        <v>660</v>
      </c>
      <c r="F5" s="122">
        <v>660</v>
      </c>
      <c r="G5" s="122">
        <v>660</v>
      </c>
      <c r="H5" s="122">
        <v>660</v>
      </c>
      <c r="I5" s="122">
        <v>660</v>
      </c>
      <c r="J5" s="26"/>
      <c r="K5" s="13">
        <v>8114</v>
      </c>
      <c r="L5" s="13">
        <v>158665</v>
      </c>
      <c r="M5" s="13">
        <v>58598</v>
      </c>
      <c r="N5" s="13">
        <f t="shared" si="0"/>
        <v>225377</v>
      </c>
      <c r="O5" s="58">
        <v>237943</v>
      </c>
      <c r="P5" s="58">
        <v>252774</v>
      </c>
      <c r="Q5" s="58">
        <v>265453</v>
      </c>
      <c r="R5" s="58">
        <v>278768</v>
      </c>
      <c r="S5" s="26"/>
      <c r="T5" s="15">
        <f t="shared" ref="T5:T36" si="7">K5*C5</f>
        <v>5030680</v>
      </c>
      <c r="U5" s="15">
        <f t="shared" si="1"/>
        <v>98372300</v>
      </c>
      <c r="V5" s="15">
        <f t="shared" si="2"/>
        <v>38674680</v>
      </c>
      <c r="W5" s="15">
        <f t="shared" ref="W5:W36" si="8">SUM(T5:V5)</f>
        <v>142077660</v>
      </c>
      <c r="X5" s="15">
        <f t="shared" si="3"/>
        <v>157042380</v>
      </c>
      <c r="Y5" s="15">
        <f t="shared" si="4"/>
        <v>166830840</v>
      </c>
      <c r="Z5" s="15">
        <f t="shared" si="5"/>
        <v>175198980</v>
      </c>
      <c r="AA5" s="29">
        <f t="shared" si="6"/>
        <v>183986880</v>
      </c>
    </row>
    <row r="6" spans="1:27" customFormat="1" ht="12.6" customHeight="1" x14ac:dyDescent="0.25">
      <c r="A6" s="28">
        <v>1311</v>
      </c>
      <c r="B6" s="17" t="s">
        <v>16</v>
      </c>
      <c r="C6" s="121">
        <v>250</v>
      </c>
      <c r="D6" s="122">
        <v>250</v>
      </c>
      <c r="E6" s="122">
        <v>260</v>
      </c>
      <c r="F6" s="122">
        <v>260</v>
      </c>
      <c r="G6" s="122">
        <v>260</v>
      </c>
      <c r="H6" s="122">
        <v>260</v>
      </c>
      <c r="I6" s="122">
        <v>260</v>
      </c>
      <c r="J6" s="26"/>
      <c r="K6" s="13">
        <v>8166</v>
      </c>
      <c r="L6" s="13">
        <v>159699</v>
      </c>
      <c r="M6" s="13">
        <v>58980</v>
      </c>
      <c r="N6" s="13">
        <f t="shared" si="0"/>
        <v>226845</v>
      </c>
      <c r="O6" s="58">
        <v>239493</v>
      </c>
      <c r="P6" s="58">
        <v>254421</v>
      </c>
      <c r="Q6" s="58">
        <v>267183</v>
      </c>
      <c r="R6" s="58">
        <v>280584</v>
      </c>
      <c r="S6" s="26"/>
      <c r="T6" s="15">
        <f t="shared" si="7"/>
        <v>2041500</v>
      </c>
      <c r="U6" s="15">
        <f t="shared" si="1"/>
        <v>39924750</v>
      </c>
      <c r="V6" s="15">
        <f t="shared" si="2"/>
        <v>15334800</v>
      </c>
      <c r="W6" s="15">
        <f t="shared" si="8"/>
        <v>57301050</v>
      </c>
      <c r="X6" s="15">
        <f t="shared" si="3"/>
        <v>62268180</v>
      </c>
      <c r="Y6" s="15">
        <f t="shared" si="4"/>
        <v>66149460</v>
      </c>
      <c r="Z6" s="15">
        <f t="shared" si="5"/>
        <v>69467580</v>
      </c>
      <c r="AA6" s="29">
        <f t="shared" si="6"/>
        <v>72951840</v>
      </c>
    </row>
    <row r="7" spans="1:27" customFormat="1" ht="12.6" customHeight="1" x14ac:dyDescent="0.25">
      <c r="A7" s="28">
        <v>1012</v>
      </c>
      <c r="B7" s="17" t="s">
        <v>17</v>
      </c>
      <c r="C7" s="121">
        <v>250</v>
      </c>
      <c r="D7" s="122">
        <v>250</v>
      </c>
      <c r="E7" s="122">
        <v>260</v>
      </c>
      <c r="F7" s="122">
        <v>260</v>
      </c>
      <c r="G7" s="122">
        <v>260</v>
      </c>
      <c r="H7" s="122">
        <v>260</v>
      </c>
      <c r="I7" s="122">
        <v>260</v>
      </c>
      <c r="J7" s="26"/>
      <c r="K7" s="13">
        <v>569</v>
      </c>
      <c r="L7" s="13">
        <v>11134</v>
      </c>
      <c r="M7" s="13">
        <v>4112</v>
      </c>
      <c r="N7" s="13">
        <f t="shared" si="0"/>
        <v>15815</v>
      </c>
      <c r="O7" s="58">
        <v>16087</v>
      </c>
      <c r="P7" s="58">
        <v>16362</v>
      </c>
      <c r="Q7" s="58">
        <v>16689</v>
      </c>
      <c r="R7" s="58">
        <v>17023</v>
      </c>
      <c r="S7" s="26"/>
      <c r="T7" s="15">
        <f t="shared" si="7"/>
        <v>142250</v>
      </c>
      <c r="U7" s="15">
        <f t="shared" si="1"/>
        <v>2783500</v>
      </c>
      <c r="V7" s="15">
        <f t="shared" si="2"/>
        <v>1069120</v>
      </c>
      <c r="W7" s="15">
        <f t="shared" si="8"/>
        <v>3994870</v>
      </c>
      <c r="X7" s="15">
        <f t="shared" si="3"/>
        <v>4182620</v>
      </c>
      <c r="Y7" s="15">
        <f t="shared" si="4"/>
        <v>4254120</v>
      </c>
      <c r="Z7" s="15">
        <f t="shared" si="5"/>
        <v>4339140</v>
      </c>
      <c r="AA7" s="29">
        <f t="shared" si="6"/>
        <v>4425980</v>
      </c>
    </row>
    <row r="8" spans="1:27" customFormat="1" ht="12.6" customHeight="1" x14ac:dyDescent="0.25">
      <c r="A8" s="28">
        <v>1112</v>
      </c>
      <c r="B8" s="17" t="s">
        <v>18</v>
      </c>
      <c r="C8" s="121">
        <v>120</v>
      </c>
      <c r="D8" s="122">
        <v>120</v>
      </c>
      <c r="E8" s="122">
        <v>120</v>
      </c>
      <c r="F8" s="122">
        <v>120</v>
      </c>
      <c r="G8" s="122">
        <v>120</v>
      </c>
      <c r="H8" s="122">
        <v>120</v>
      </c>
      <c r="I8" s="122">
        <v>120</v>
      </c>
      <c r="J8" s="26"/>
      <c r="K8" s="13">
        <v>569</v>
      </c>
      <c r="L8" s="13">
        <v>11134</v>
      </c>
      <c r="M8" s="13">
        <v>4112</v>
      </c>
      <c r="N8" s="13">
        <f t="shared" si="0"/>
        <v>15815</v>
      </c>
      <c r="O8" s="58">
        <v>16087</v>
      </c>
      <c r="P8" s="58">
        <v>16362</v>
      </c>
      <c r="Q8" s="58">
        <v>16689</v>
      </c>
      <c r="R8" s="58">
        <v>17023</v>
      </c>
      <c r="S8" s="26"/>
      <c r="T8" s="15">
        <f t="shared" si="7"/>
        <v>68280</v>
      </c>
      <c r="U8" s="15">
        <f t="shared" si="1"/>
        <v>1336080</v>
      </c>
      <c r="V8" s="15">
        <f t="shared" si="2"/>
        <v>493440</v>
      </c>
      <c r="W8" s="15">
        <f t="shared" si="8"/>
        <v>1897800</v>
      </c>
      <c r="X8" s="15">
        <f t="shared" si="3"/>
        <v>1930440</v>
      </c>
      <c r="Y8" s="15">
        <f t="shared" si="4"/>
        <v>1963440</v>
      </c>
      <c r="Z8" s="15">
        <f t="shared" si="5"/>
        <v>2002680</v>
      </c>
      <c r="AA8" s="29">
        <f t="shared" si="6"/>
        <v>2042760</v>
      </c>
    </row>
    <row r="9" spans="1:27" customFormat="1" ht="12.6" customHeight="1" x14ac:dyDescent="0.25">
      <c r="A9" s="28">
        <v>1312</v>
      </c>
      <c r="B9" s="17" t="s">
        <v>19</v>
      </c>
      <c r="C9" s="121">
        <v>160</v>
      </c>
      <c r="D9" s="122">
        <v>160</v>
      </c>
      <c r="E9" s="122">
        <v>180</v>
      </c>
      <c r="F9" s="122">
        <v>180</v>
      </c>
      <c r="G9" s="122">
        <v>180</v>
      </c>
      <c r="H9" s="122">
        <v>180</v>
      </c>
      <c r="I9" s="122">
        <v>180</v>
      </c>
      <c r="J9" s="26"/>
      <c r="K9" s="13">
        <v>569</v>
      </c>
      <c r="L9" s="13">
        <v>11134</v>
      </c>
      <c r="M9" s="13">
        <v>4112</v>
      </c>
      <c r="N9" s="13">
        <f t="shared" si="0"/>
        <v>15815</v>
      </c>
      <c r="O9" s="58">
        <v>16087</v>
      </c>
      <c r="P9" s="58">
        <v>16362</v>
      </c>
      <c r="Q9" s="58">
        <v>16689</v>
      </c>
      <c r="R9" s="58">
        <v>17023</v>
      </c>
      <c r="S9" s="26"/>
      <c r="T9" s="15">
        <f t="shared" si="7"/>
        <v>91040</v>
      </c>
      <c r="U9" s="15">
        <f t="shared" si="1"/>
        <v>1781440</v>
      </c>
      <c r="V9" s="15">
        <f t="shared" si="2"/>
        <v>740160</v>
      </c>
      <c r="W9" s="15">
        <f t="shared" si="8"/>
        <v>2612640</v>
      </c>
      <c r="X9" s="15">
        <f t="shared" si="3"/>
        <v>2895660</v>
      </c>
      <c r="Y9" s="15">
        <f t="shared" si="4"/>
        <v>2945160</v>
      </c>
      <c r="Z9" s="15">
        <f t="shared" si="5"/>
        <v>3004020</v>
      </c>
      <c r="AA9" s="29">
        <f t="shared" si="6"/>
        <v>3064140</v>
      </c>
    </row>
    <row r="10" spans="1:27" customFormat="1" ht="12.6" customHeight="1" x14ac:dyDescent="0.25">
      <c r="A10" s="28">
        <v>1013</v>
      </c>
      <c r="B10" s="17" t="s">
        <v>20</v>
      </c>
      <c r="C10" s="121">
        <v>250</v>
      </c>
      <c r="D10" s="122">
        <v>250</v>
      </c>
      <c r="E10" s="122">
        <v>260</v>
      </c>
      <c r="F10" s="122">
        <v>260</v>
      </c>
      <c r="G10" s="122">
        <v>260</v>
      </c>
      <c r="H10" s="122">
        <v>260</v>
      </c>
      <c r="I10" s="122">
        <v>260</v>
      </c>
      <c r="J10" s="26"/>
      <c r="K10" s="13">
        <v>18</v>
      </c>
      <c r="L10" s="13">
        <v>355</v>
      </c>
      <c r="M10" s="13">
        <v>131</v>
      </c>
      <c r="N10" s="13">
        <f t="shared" si="0"/>
        <v>504</v>
      </c>
      <c r="O10" s="58">
        <v>508</v>
      </c>
      <c r="P10" s="58">
        <v>511</v>
      </c>
      <c r="Q10" s="58">
        <v>516</v>
      </c>
      <c r="R10" s="58">
        <v>522</v>
      </c>
      <c r="S10" s="26"/>
      <c r="T10" s="15">
        <f t="shared" si="7"/>
        <v>4500</v>
      </c>
      <c r="U10" s="15">
        <f t="shared" si="1"/>
        <v>88750</v>
      </c>
      <c r="V10" s="15">
        <f t="shared" si="2"/>
        <v>34060</v>
      </c>
      <c r="W10" s="15">
        <f t="shared" si="8"/>
        <v>127310</v>
      </c>
      <c r="X10" s="15">
        <f t="shared" si="3"/>
        <v>132080</v>
      </c>
      <c r="Y10" s="15">
        <f t="shared" si="4"/>
        <v>132860</v>
      </c>
      <c r="Z10" s="15">
        <f t="shared" si="5"/>
        <v>134160</v>
      </c>
      <c r="AA10" s="29">
        <f t="shared" si="6"/>
        <v>135720</v>
      </c>
    </row>
    <row r="11" spans="1:27" customFormat="1" x14ac:dyDescent="0.25">
      <c r="A11" s="28">
        <v>1113</v>
      </c>
      <c r="B11" s="17" t="s">
        <v>21</v>
      </c>
      <c r="C11" s="121">
        <v>380</v>
      </c>
      <c r="D11" s="122">
        <v>380</v>
      </c>
      <c r="E11" s="122">
        <v>400</v>
      </c>
      <c r="F11" s="122">
        <v>400</v>
      </c>
      <c r="G11" s="122">
        <v>400</v>
      </c>
      <c r="H11" s="122">
        <v>400</v>
      </c>
      <c r="I11" s="122">
        <v>400</v>
      </c>
      <c r="J11" s="26"/>
      <c r="K11" s="13">
        <v>18</v>
      </c>
      <c r="L11" s="13">
        <v>355</v>
      </c>
      <c r="M11" s="13">
        <v>131</v>
      </c>
      <c r="N11" s="13">
        <f t="shared" si="0"/>
        <v>504</v>
      </c>
      <c r="O11" s="58">
        <v>508</v>
      </c>
      <c r="P11" s="58">
        <v>511</v>
      </c>
      <c r="Q11" s="58">
        <v>516</v>
      </c>
      <c r="R11" s="58">
        <v>522</v>
      </c>
      <c r="S11" s="26"/>
      <c r="T11" s="15">
        <f t="shared" si="7"/>
        <v>6840</v>
      </c>
      <c r="U11" s="15">
        <f t="shared" si="1"/>
        <v>134900</v>
      </c>
      <c r="V11" s="15">
        <f t="shared" si="2"/>
        <v>52400</v>
      </c>
      <c r="W11" s="15">
        <f t="shared" si="8"/>
        <v>194140</v>
      </c>
      <c r="X11" s="15">
        <f t="shared" si="3"/>
        <v>203200</v>
      </c>
      <c r="Y11" s="15">
        <f t="shared" si="4"/>
        <v>204400</v>
      </c>
      <c r="Z11" s="15">
        <f t="shared" si="5"/>
        <v>206400</v>
      </c>
      <c r="AA11" s="29">
        <f t="shared" si="6"/>
        <v>208800</v>
      </c>
    </row>
    <row r="12" spans="1:27" customFormat="1" x14ac:dyDescent="0.25">
      <c r="A12" s="28">
        <v>1313</v>
      </c>
      <c r="B12" s="17" t="s">
        <v>22</v>
      </c>
      <c r="C12" s="121">
        <v>200</v>
      </c>
      <c r="D12" s="122">
        <v>200</v>
      </c>
      <c r="E12" s="122">
        <v>220</v>
      </c>
      <c r="F12" s="122">
        <v>220</v>
      </c>
      <c r="G12" s="122">
        <v>220</v>
      </c>
      <c r="H12" s="122">
        <v>220</v>
      </c>
      <c r="I12" s="122">
        <v>220</v>
      </c>
      <c r="J12" s="26"/>
      <c r="K12" s="13">
        <v>18</v>
      </c>
      <c r="L12" s="13">
        <v>355</v>
      </c>
      <c r="M12" s="13">
        <v>131</v>
      </c>
      <c r="N12" s="13">
        <f t="shared" si="0"/>
        <v>504</v>
      </c>
      <c r="O12" s="58">
        <v>508</v>
      </c>
      <c r="P12" s="58">
        <v>511</v>
      </c>
      <c r="Q12" s="58">
        <v>516</v>
      </c>
      <c r="R12" s="58">
        <v>522</v>
      </c>
      <c r="S12" s="26"/>
      <c r="T12" s="15">
        <f t="shared" si="7"/>
        <v>3600</v>
      </c>
      <c r="U12" s="15">
        <f t="shared" si="1"/>
        <v>71000</v>
      </c>
      <c r="V12" s="15">
        <f t="shared" si="2"/>
        <v>28820</v>
      </c>
      <c r="W12" s="15">
        <f t="shared" si="8"/>
        <v>103420</v>
      </c>
      <c r="X12" s="15">
        <f t="shared" si="3"/>
        <v>111760</v>
      </c>
      <c r="Y12" s="15">
        <f t="shared" si="4"/>
        <v>112420</v>
      </c>
      <c r="Z12" s="15">
        <f t="shared" si="5"/>
        <v>113520</v>
      </c>
      <c r="AA12" s="29">
        <f t="shared" si="6"/>
        <v>114840</v>
      </c>
    </row>
    <row r="13" spans="1:27" customFormat="1" x14ac:dyDescent="0.25">
      <c r="A13" s="28">
        <v>1014</v>
      </c>
      <c r="B13" s="17" t="s">
        <v>23</v>
      </c>
      <c r="C13" s="121">
        <v>380</v>
      </c>
      <c r="D13" s="122">
        <v>390</v>
      </c>
      <c r="E13" s="122">
        <v>420</v>
      </c>
      <c r="F13" s="122">
        <v>420</v>
      </c>
      <c r="G13" s="122">
        <v>420</v>
      </c>
      <c r="H13" s="122">
        <v>420</v>
      </c>
      <c r="I13" s="122">
        <v>420</v>
      </c>
      <c r="J13" s="26"/>
      <c r="K13" s="13">
        <v>20</v>
      </c>
      <c r="L13" s="13">
        <v>384</v>
      </c>
      <c r="M13" s="13">
        <v>142</v>
      </c>
      <c r="N13" s="13">
        <f t="shared" si="0"/>
        <v>546</v>
      </c>
      <c r="O13" s="58">
        <v>559</v>
      </c>
      <c r="P13" s="58">
        <v>574</v>
      </c>
      <c r="Q13" s="58">
        <v>591</v>
      </c>
      <c r="R13" s="58">
        <v>609</v>
      </c>
      <c r="S13" s="26"/>
      <c r="T13" s="15">
        <f t="shared" si="7"/>
        <v>7600</v>
      </c>
      <c r="U13" s="15">
        <f t="shared" si="1"/>
        <v>149760</v>
      </c>
      <c r="V13" s="15">
        <f t="shared" si="2"/>
        <v>59640</v>
      </c>
      <c r="W13" s="15">
        <f t="shared" si="8"/>
        <v>217000</v>
      </c>
      <c r="X13" s="15">
        <f t="shared" si="3"/>
        <v>234780</v>
      </c>
      <c r="Y13" s="15">
        <f t="shared" si="4"/>
        <v>241080</v>
      </c>
      <c r="Z13" s="15">
        <f t="shared" si="5"/>
        <v>248220</v>
      </c>
      <c r="AA13" s="29">
        <f t="shared" si="6"/>
        <v>255780</v>
      </c>
    </row>
    <row r="14" spans="1:27" customFormat="1" x14ac:dyDescent="0.25">
      <c r="A14" s="28">
        <v>1114</v>
      </c>
      <c r="B14" s="17" t="s">
        <v>24</v>
      </c>
      <c r="C14" s="121">
        <v>620</v>
      </c>
      <c r="D14" s="122">
        <v>620</v>
      </c>
      <c r="E14" s="122">
        <v>660</v>
      </c>
      <c r="F14" s="122">
        <v>660</v>
      </c>
      <c r="G14" s="122">
        <v>660</v>
      </c>
      <c r="H14" s="122">
        <v>660</v>
      </c>
      <c r="I14" s="122">
        <v>660</v>
      </c>
      <c r="J14" s="26"/>
      <c r="K14" s="13">
        <v>20</v>
      </c>
      <c r="L14" s="13">
        <v>384</v>
      </c>
      <c r="M14" s="13">
        <v>142</v>
      </c>
      <c r="N14" s="13">
        <f t="shared" si="0"/>
        <v>546</v>
      </c>
      <c r="O14" s="58">
        <v>559</v>
      </c>
      <c r="P14" s="58">
        <v>574</v>
      </c>
      <c r="Q14" s="58">
        <v>591</v>
      </c>
      <c r="R14" s="58">
        <v>609</v>
      </c>
      <c r="S14" s="26"/>
      <c r="T14" s="15">
        <f t="shared" si="7"/>
        <v>12400</v>
      </c>
      <c r="U14" s="15">
        <f t="shared" si="1"/>
        <v>238080</v>
      </c>
      <c r="V14" s="15">
        <f t="shared" si="2"/>
        <v>93720</v>
      </c>
      <c r="W14" s="15">
        <f t="shared" si="8"/>
        <v>344200</v>
      </c>
      <c r="X14" s="15">
        <f t="shared" si="3"/>
        <v>368940</v>
      </c>
      <c r="Y14" s="15">
        <f t="shared" si="4"/>
        <v>378840</v>
      </c>
      <c r="Z14" s="15">
        <f t="shared" si="5"/>
        <v>390060</v>
      </c>
      <c r="AA14" s="29">
        <f t="shared" si="6"/>
        <v>401940</v>
      </c>
    </row>
    <row r="15" spans="1:27" customFormat="1" x14ac:dyDescent="0.25">
      <c r="A15" s="28">
        <v>1314</v>
      </c>
      <c r="B15" s="17" t="s">
        <v>25</v>
      </c>
      <c r="C15" s="121">
        <v>750</v>
      </c>
      <c r="D15" s="122">
        <v>760</v>
      </c>
      <c r="E15" s="122">
        <v>820</v>
      </c>
      <c r="F15" s="122">
        <v>820</v>
      </c>
      <c r="G15" s="122">
        <v>820</v>
      </c>
      <c r="H15" s="122">
        <v>820</v>
      </c>
      <c r="I15" s="122">
        <v>820</v>
      </c>
      <c r="J15" s="26"/>
      <c r="K15" s="13">
        <v>20</v>
      </c>
      <c r="L15" s="13">
        <v>384</v>
      </c>
      <c r="M15" s="13">
        <v>142</v>
      </c>
      <c r="N15" s="13">
        <f t="shared" si="0"/>
        <v>546</v>
      </c>
      <c r="O15" s="58">
        <v>559</v>
      </c>
      <c r="P15" s="58">
        <v>574</v>
      </c>
      <c r="Q15" s="58">
        <v>591</v>
      </c>
      <c r="R15" s="58">
        <v>609</v>
      </c>
      <c r="S15" s="26"/>
      <c r="T15" s="15">
        <f t="shared" si="7"/>
        <v>15000</v>
      </c>
      <c r="U15" s="15">
        <f t="shared" si="1"/>
        <v>291840</v>
      </c>
      <c r="V15" s="15">
        <f t="shared" si="2"/>
        <v>116440</v>
      </c>
      <c r="W15" s="15">
        <f t="shared" si="8"/>
        <v>423280</v>
      </c>
      <c r="X15" s="15">
        <f t="shared" si="3"/>
        <v>458380</v>
      </c>
      <c r="Y15" s="15">
        <f t="shared" si="4"/>
        <v>470680</v>
      </c>
      <c r="Z15" s="15">
        <f t="shared" si="5"/>
        <v>484620</v>
      </c>
      <c r="AA15" s="29">
        <f t="shared" si="6"/>
        <v>499380</v>
      </c>
    </row>
    <row r="16" spans="1:27" customFormat="1" x14ac:dyDescent="0.25">
      <c r="A16" s="28">
        <v>1005</v>
      </c>
      <c r="B16" s="17" t="s">
        <v>26</v>
      </c>
      <c r="C16" s="121">
        <v>250</v>
      </c>
      <c r="D16" s="122">
        <v>250</v>
      </c>
      <c r="E16" s="122">
        <v>260</v>
      </c>
      <c r="F16" s="122">
        <v>260</v>
      </c>
      <c r="G16" s="122">
        <v>260</v>
      </c>
      <c r="H16" s="122">
        <v>260</v>
      </c>
      <c r="I16" s="122">
        <v>260</v>
      </c>
      <c r="J16" s="26"/>
      <c r="K16" s="13">
        <v>2176</v>
      </c>
      <c r="L16" s="13">
        <v>42546</v>
      </c>
      <c r="M16" s="13">
        <v>15713</v>
      </c>
      <c r="N16" s="13">
        <f t="shared" si="0"/>
        <v>60435</v>
      </c>
      <c r="O16" s="58">
        <v>63931</v>
      </c>
      <c r="P16" s="58">
        <v>67631</v>
      </c>
      <c r="Q16" s="58">
        <v>71689</v>
      </c>
      <c r="R16" s="58">
        <v>75990</v>
      </c>
      <c r="S16" s="26"/>
      <c r="T16" s="15">
        <f t="shared" si="7"/>
        <v>544000</v>
      </c>
      <c r="U16" s="15">
        <f t="shared" si="1"/>
        <v>10636500</v>
      </c>
      <c r="V16" s="15">
        <f t="shared" si="2"/>
        <v>4085380</v>
      </c>
      <c r="W16" s="15">
        <f t="shared" si="8"/>
        <v>15265880</v>
      </c>
      <c r="X16" s="15">
        <f t="shared" si="3"/>
        <v>16622060</v>
      </c>
      <c r="Y16" s="15">
        <f t="shared" si="4"/>
        <v>17584060</v>
      </c>
      <c r="Z16" s="15">
        <f t="shared" si="5"/>
        <v>18639140</v>
      </c>
      <c r="AA16" s="29">
        <f t="shared" si="6"/>
        <v>19757400</v>
      </c>
    </row>
    <row r="17" spans="1:27" s="3" customFormat="1" x14ac:dyDescent="0.25">
      <c r="A17" s="28">
        <v>1017</v>
      </c>
      <c r="B17" s="17" t="s">
        <v>27</v>
      </c>
      <c r="C17" s="121">
        <v>250</v>
      </c>
      <c r="D17" s="122">
        <v>250</v>
      </c>
      <c r="E17" s="122">
        <v>260</v>
      </c>
      <c r="F17" s="122">
        <v>260</v>
      </c>
      <c r="G17" s="122">
        <v>260</v>
      </c>
      <c r="H17" s="122">
        <v>260</v>
      </c>
      <c r="I17" s="122">
        <v>260</v>
      </c>
      <c r="J17" s="26"/>
      <c r="K17" s="13">
        <v>18</v>
      </c>
      <c r="L17" s="13">
        <v>344</v>
      </c>
      <c r="M17" s="13">
        <v>127</v>
      </c>
      <c r="N17" s="13">
        <f t="shared" si="0"/>
        <v>489</v>
      </c>
      <c r="O17" s="58">
        <v>498</v>
      </c>
      <c r="P17" s="58">
        <v>506</v>
      </c>
      <c r="Q17" s="58">
        <v>516</v>
      </c>
      <c r="R17" s="58">
        <v>526</v>
      </c>
      <c r="S17" s="26"/>
      <c r="T17" s="15">
        <f t="shared" si="7"/>
        <v>4500</v>
      </c>
      <c r="U17" s="15">
        <f t="shared" si="1"/>
        <v>86000</v>
      </c>
      <c r="V17" s="15">
        <f t="shared" si="2"/>
        <v>33020</v>
      </c>
      <c r="W17" s="15">
        <f t="shared" si="8"/>
        <v>123520</v>
      </c>
      <c r="X17" s="15">
        <f t="shared" si="3"/>
        <v>129480</v>
      </c>
      <c r="Y17" s="15">
        <f t="shared" si="4"/>
        <v>131560</v>
      </c>
      <c r="Z17" s="15">
        <f t="shared" si="5"/>
        <v>134160</v>
      </c>
      <c r="AA17" s="29">
        <f t="shared" si="6"/>
        <v>136760</v>
      </c>
    </row>
    <row r="18" spans="1:27" s="3" customFormat="1" x14ac:dyDescent="0.25">
      <c r="A18" s="28">
        <v>1019</v>
      </c>
      <c r="B18" s="17" t="s">
        <v>28</v>
      </c>
      <c r="C18" s="121">
        <v>380</v>
      </c>
      <c r="D18" s="122">
        <v>390</v>
      </c>
      <c r="E18" s="122">
        <v>420</v>
      </c>
      <c r="F18" s="122">
        <v>420</v>
      </c>
      <c r="G18" s="122">
        <v>420</v>
      </c>
      <c r="H18" s="122">
        <v>420</v>
      </c>
      <c r="I18" s="122">
        <v>420</v>
      </c>
      <c r="J18" s="26"/>
      <c r="K18" s="13">
        <v>0</v>
      </c>
      <c r="L18" s="13">
        <v>0</v>
      </c>
      <c r="M18" s="13">
        <v>0</v>
      </c>
      <c r="N18" s="13">
        <f t="shared" si="0"/>
        <v>0</v>
      </c>
      <c r="O18" s="58">
        <v>0</v>
      </c>
      <c r="P18" s="58">
        <v>0</v>
      </c>
      <c r="Q18" s="58">
        <v>0</v>
      </c>
      <c r="R18" s="58">
        <v>0</v>
      </c>
      <c r="S18" s="26"/>
      <c r="T18" s="15">
        <f t="shared" si="7"/>
        <v>0</v>
      </c>
      <c r="U18" s="15">
        <f t="shared" si="1"/>
        <v>0</v>
      </c>
      <c r="V18" s="15">
        <f t="shared" si="2"/>
        <v>0</v>
      </c>
      <c r="W18" s="15">
        <f t="shared" si="8"/>
        <v>0</v>
      </c>
      <c r="X18" s="15">
        <f t="shared" si="3"/>
        <v>0</v>
      </c>
      <c r="Y18" s="15">
        <f t="shared" si="4"/>
        <v>0</v>
      </c>
      <c r="Z18" s="15">
        <f t="shared" si="5"/>
        <v>0</v>
      </c>
      <c r="AA18" s="29">
        <f t="shared" si="6"/>
        <v>0</v>
      </c>
    </row>
    <row r="19" spans="1:27" customFormat="1" x14ac:dyDescent="0.25">
      <c r="A19" s="28">
        <v>1051</v>
      </c>
      <c r="B19" s="17" t="s">
        <v>29</v>
      </c>
      <c r="C19" s="121">
        <v>130</v>
      </c>
      <c r="D19" s="122">
        <v>130</v>
      </c>
      <c r="E19" s="122">
        <v>140</v>
      </c>
      <c r="F19" s="122">
        <v>140</v>
      </c>
      <c r="G19" s="122">
        <v>140</v>
      </c>
      <c r="H19" s="122">
        <v>140</v>
      </c>
      <c r="I19" s="122">
        <v>140</v>
      </c>
      <c r="J19" s="26"/>
      <c r="K19" s="13">
        <v>2332</v>
      </c>
      <c r="L19" s="13">
        <v>45598</v>
      </c>
      <c r="M19" s="13">
        <v>16840</v>
      </c>
      <c r="N19" s="13">
        <f t="shared" si="0"/>
        <v>64770</v>
      </c>
      <c r="O19" s="58">
        <v>68370</v>
      </c>
      <c r="P19" s="58">
        <v>72617</v>
      </c>
      <c r="Q19" s="58">
        <v>76250</v>
      </c>
      <c r="R19" s="58">
        <v>80066</v>
      </c>
      <c r="S19" s="26"/>
      <c r="T19" s="15">
        <f t="shared" si="7"/>
        <v>303160</v>
      </c>
      <c r="U19" s="15">
        <f t="shared" si="1"/>
        <v>5927740</v>
      </c>
      <c r="V19" s="15">
        <f t="shared" si="2"/>
        <v>2357600</v>
      </c>
      <c r="W19" s="15">
        <f t="shared" si="8"/>
        <v>8588500</v>
      </c>
      <c r="X19" s="15">
        <f t="shared" si="3"/>
        <v>9571800</v>
      </c>
      <c r="Y19" s="15">
        <f t="shared" si="4"/>
        <v>10166380</v>
      </c>
      <c r="Z19" s="15">
        <f t="shared" si="5"/>
        <v>10675000</v>
      </c>
      <c r="AA19" s="29">
        <f t="shared" si="6"/>
        <v>11209240</v>
      </c>
    </row>
    <row r="20" spans="1:27" customFormat="1" x14ac:dyDescent="0.25">
      <c r="A20" s="30">
        <v>1052</v>
      </c>
      <c r="B20" s="21" t="s">
        <v>30</v>
      </c>
      <c r="C20" s="121">
        <v>50</v>
      </c>
      <c r="D20" s="122">
        <v>50</v>
      </c>
      <c r="E20" s="122">
        <v>60</v>
      </c>
      <c r="F20" s="122">
        <v>60</v>
      </c>
      <c r="G20" s="122">
        <v>60</v>
      </c>
      <c r="H20" s="122">
        <v>60</v>
      </c>
      <c r="I20" s="122">
        <v>60</v>
      </c>
      <c r="J20" s="26"/>
      <c r="K20" s="13">
        <v>96</v>
      </c>
      <c r="L20" s="13">
        <v>1876</v>
      </c>
      <c r="M20" s="13">
        <v>693</v>
      </c>
      <c r="N20" s="13">
        <f t="shared" si="0"/>
        <v>2665</v>
      </c>
      <c r="O20" s="58">
        <v>2820</v>
      </c>
      <c r="P20" s="58">
        <v>2983</v>
      </c>
      <c r="Q20" s="58">
        <v>3162</v>
      </c>
      <c r="R20" s="58">
        <v>3352</v>
      </c>
      <c r="S20" s="26"/>
      <c r="T20" s="15">
        <f t="shared" si="7"/>
        <v>4800</v>
      </c>
      <c r="U20" s="15">
        <f t="shared" si="1"/>
        <v>93800</v>
      </c>
      <c r="V20" s="15">
        <f t="shared" si="2"/>
        <v>41580</v>
      </c>
      <c r="W20" s="15">
        <f t="shared" si="8"/>
        <v>140180</v>
      </c>
      <c r="X20" s="15">
        <f t="shared" si="3"/>
        <v>169200</v>
      </c>
      <c r="Y20" s="15">
        <f t="shared" si="4"/>
        <v>178980</v>
      </c>
      <c r="Z20" s="15">
        <f t="shared" si="5"/>
        <v>189720</v>
      </c>
      <c r="AA20" s="29">
        <f t="shared" si="6"/>
        <v>201120</v>
      </c>
    </row>
    <row r="21" spans="1:27" customFormat="1" x14ac:dyDescent="0.25">
      <c r="A21" s="30">
        <v>1081</v>
      </c>
      <c r="B21" s="17" t="s">
        <v>31</v>
      </c>
      <c r="C21" s="121">
        <v>310</v>
      </c>
      <c r="D21" s="122">
        <v>320</v>
      </c>
      <c r="E21" s="122">
        <v>340</v>
      </c>
      <c r="F21" s="122">
        <v>340</v>
      </c>
      <c r="G21" s="122">
        <v>340</v>
      </c>
      <c r="H21" s="122">
        <v>340</v>
      </c>
      <c r="I21" s="122">
        <v>340</v>
      </c>
      <c r="J21" s="26"/>
      <c r="K21" s="13">
        <v>408</v>
      </c>
      <c r="L21" s="13">
        <v>7974</v>
      </c>
      <c r="M21" s="13">
        <v>2945</v>
      </c>
      <c r="N21" s="13">
        <f t="shared" si="0"/>
        <v>11327</v>
      </c>
      <c r="O21" s="13">
        <v>11919</v>
      </c>
      <c r="P21" s="13">
        <v>12621</v>
      </c>
      <c r="Q21" s="13">
        <v>13255</v>
      </c>
      <c r="R21" s="13">
        <v>13919</v>
      </c>
      <c r="S21" s="26"/>
      <c r="T21" s="15">
        <f t="shared" si="7"/>
        <v>126480</v>
      </c>
      <c r="U21" s="15">
        <f t="shared" si="1"/>
        <v>2551680</v>
      </c>
      <c r="V21" s="15">
        <f t="shared" si="2"/>
        <v>1001300</v>
      </c>
      <c r="W21" s="15">
        <f t="shared" si="8"/>
        <v>3679460</v>
      </c>
      <c r="X21" s="15">
        <f t="shared" si="3"/>
        <v>4052460</v>
      </c>
      <c r="Y21" s="15">
        <f t="shared" si="4"/>
        <v>4291140</v>
      </c>
      <c r="Z21" s="15">
        <f t="shared" si="5"/>
        <v>4506700</v>
      </c>
      <c r="AA21" s="29">
        <f t="shared" si="6"/>
        <v>4732460</v>
      </c>
    </row>
    <row r="22" spans="1:27" customFormat="1" x14ac:dyDescent="0.25">
      <c r="A22" s="30">
        <v>1082</v>
      </c>
      <c r="B22" s="17" t="s">
        <v>32</v>
      </c>
      <c r="C22" s="121">
        <v>310</v>
      </c>
      <c r="D22" s="122">
        <v>320</v>
      </c>
      <c r="E22" s="122">
        <v>340</v>
      </c>
      <c r="F22" s="122">
        <v>340</v>
      </c>
      <c r="G22" s="122">
        <v>340</v>
      </c>
      <c r="H22" s="122">
        <v>340</v>
      </c>
      <c r="I22" s="122">
        <v>340</v>
      </c>
      <c r="J22" s="26"/>
      <c r="K22" s="13">
        <v>4</v>
      </c>
      <c r="L22" s="13">
        <v>77</v>
      </c>
      <c r="M22" s="13">
        <v>28</v>
      </c>
      <c r="N22" s="13">
        <f t="shared" si="0"/>
        <v>109</v>
      </c>
      <c r="O22" s="13">
        <v>110</v>
      </c>
      <c r="P22" s="13">
        <v>112</v>
      </c>
      <c r="Q22" s="13">
        <v>114</v>
      </c>
      <c r="R22" s="13">
        <v>116</v>
      </c>
      <c r="S22" s="26"/>
      <c r="T22" s="15">
        <f t="shared" si="7"/>
        <v>1240</v>
      </c>
      <c r="U22" s="15">
        <f t="shared" si="1"/>
        <v>24640</v>
      </c>
      <c r="V22" s="15">
        <f t="shared" si="2"/>
        <v>9520</v>
      </c>
      <c r="W22" s="15">
        <f t="shared" si="8"/>
        <v>35400</v>
      </c>
      <c r="X22" s="15">
        <f t="shared" si="3"/>
        <v>37400</v>
      </c>
      <c r="Y22" s="15">
        <f t="shared" si="4"/>
        <v>38080</v>
      </c>
      <c r="Z22" s="15">
        <f t="shared" si="5"/>
        <v>38760</v>
      </c>
      <c r="AA22" s="29">
        <f t="shared" si="6"/>
        <v>39440</v>
      </c>
    </row>
    <row r="23" spans="1:27" customFormat="1" x14ac:dyDescent="0.25">
      <c r="A23" s="30">
        <v>1083</v>
      </c>
      <c r="B23" s="17" t="s">
        <v>33</v>
      </c>
      <c r="C23" s="121">
        <v>310</v>
      </c>
      <c r="D23" s="122">
        <v>320</v>
      </c>
      <c r="E23" s="122">
        <v>340</v>
      </c>
      <c r="F23" s="122">
        <v>340</v>
      </c>
      <c r="G23" s="122">
        <v>340</v>
      </c>
      <c r="H23" s="122">
        <v>340</v>
      </c>
      <c r="I23" s="122">
        <v>340</v>
      </c>
      <c r="J23" s="26"/>
      <c r="K23" s="13">
        <v>0</v>
      </c>
      <c r="L23" s="13">
        <v>1</v>
      </c>
      <c r="M23" s="13">
        <v>0</v>
      </c>
      <c r="N23" s="13">
        <f t="shared" si="0"/>
        <v>1</v>
      </c>
      <c r="O23" s="13">
        <v>1</v>
      </c>
      <c r="P23" s="13">
        <v>1</v>
      </c>
      <c r="Q23" s="13">
        <v>1</v>
      </c>
      <c r="R23" s="13">
        <v>1</v>
      </c>
      <c r="S23" s="26"/>
      <c r="T23" s="15">
        <f t="shared" si="7"/>
        <v>0</v>
      </c>
      <c r="U23" s="15">
        <f t="shared" si="1"/>
        <v>320</v>
      </c>
      <c r="V23" s="15">
        <f t="shared" si="2"/>
        <v>0</v>
      </c>
      <c r="W23" s="15">
        <f t="shared" si="8"/>
        <v>320</v>
      </c>
      <c r="X23" s="15">
        <f t="shared" si="3"/>
        <v>340</v>
      </c>
      <c r="Y23" s="15">
        <f t="shared" si="4"/>
        <v>340</v>
      </c>
      <c r="Z23" s="15">
        <f t="shared" si="5"/>
        <v>340</v>
      </c>
      <c r="AA23" s="29">
        <f t="shared" si="6"/>
        <v>340</v>
      </c>
    </row>
    <row r="24" spans="1:27" customFormat="1" x14ac:dyDescent="0.25">
      <c r="A24" s="30">
        <v>1084</v>
      </c>
      <c r="B24" s="17" t="s">
        <v>34</v>
      </c>
      <c r="C24" s="121">
        <v>310</v>
      </c>
      <c r="D24" s="122">
        <v>320</v>
      </c>
      <c r="E24" s="122">
        <v>340</v>
      </c>
      <c r="F24" s="122">
        <v>340</v>
      </c>
      <c r="G24" s="122">
        <v>340</v>
      </c>
      <c r="H24" s="122">
        <v>340</v>
      </c>
      <c r="I24" s="122">
        <v>340</v>
      </c>
      <c r="J24" s="26"/>
      <c r="K24" s="13">
        <v>1</v>
      </c>
      <c r="L24" s="13">
        <v>18</v>
      </c>
      <c r="M24" s="13">
        <v>7</v>
      </c>
      <c r="N24" s="13">
        <f t="shared" si="0"/>
        <v>26</v>
      </c>
      <c r="O24" s="13">
        <v>26</v>
      </c>
      <c r="P24" s="13">
        <v>27</v>
      </c>
      <c r="Q24" s="13">
        <v>28</v>
      </c>
      <c r="R24" s="13">
        <v>29</v>
      </c>
      <c r="S24" s="26"/>
      <c r="T24" s="15">
        <f t="shared" si="7"/>
        <v>310</v>
      </c>
      <c r="U24" s="15">
        <f t="shared" si="1"/>
        <v>5760</v>
      </c>
      <c r="V24" s="15">
        <f t="shared" si="2"/>
        <v>2380</v>
      </c>
      <c r="W24" s="15">
        <f t="shared" si="8"/>
        <v>8450</v>
      </c>
      <c r="X24" s="15">
        <f t="shared" si="3"/>
        <v>8840</v>
      </c>
      <c r="Y24" s="15">
        <f t="shared" si="4"/>
        <v>9180</v>
      </c>
      <c r="Z24" s="15">
        <f t="shared" si="5"/>
        <v>9520</v>
      </c>
      <c r="AA24" s="29">
        <f t="shared" si="6"/>
        <v>9860</v>
      </c>
    </row>
    <row r="25" spans="1:27" customFormat="1" x14ac:dyDescent="0.25">
      <c r="A25" s="30">
        <v>1085</v>
      </c>
      <c r="B25" s="17" t="s">
        <v>35</v>
      </c>
      <c r="C25" s="121">
        <v>310</v>
      </c>
      <c r="D25" s="122">
        <v>320</v>
      </c>
      <c r="E25" s="122">
        <v>340</v>
      </c>
      <c r="F25" s="122">
        <v>340</v>
      </c>
      <c r="G25" s="122">
        <v>340</v>
      </c>
      <c r="H25" s="122">
        <v>340</v>
      </c>
      <c r="I25" s="122">
        <v>340</v>
      </c>
      <c r="J25" s="26"/>
      <c r="K25" s="13">
        <v>150</v>
      </c>
      <c r="L25" s="13">
        <v>2940</v>
      </c>
      <c r="M25" s="13">
        <v>1086</v>
      </c>
      <c r="N25" s="13">
        <f t="shared" si="0"/>
        <v>4176</v>
      </c>
      <c r="O25" s="13">
        <v>4404</v>
      </c>
      <c r="P25" s="13">
        <v>4644</v>
      </c>
      <c r="Q25" s="13">
        <v>4922</v>
      </c>
      <c r="R25" s="13">
        <v>5218</v>
      </c>
      <c r="S25" s="26"/>
      <c r="T25" s="15">
        <f t="shared" si="7"/>
        <v>46500</v>
      </c>
      <c r="U25" s="15">
        <f t="shared" si="1"/>
        <v>940800</v>
      </c>
      <c r="V25" s="15">
        <f t="shared" si="2"/>
        <v>369240</v>
      </c>
      <c r="W25" s="15">
        <f t="shared" si="8"/>
        <v>1356540</v>
      </c>
      <c r="X25" s="15">
        <f t="shared" si="3"/>
        <v>1497360</v>
      </c>
      <c r="Y25" s="15">
        <f t="shared" si="4"/>
        <v>1578960</v>
      </c>
      <c r="Z25" s="15">
        <f t="shared" si="5"/>
        <v>1673480</v>
      </c>
      <c r="AA25" s="29">
        <f t="shared" si="6"/>
        <v>1774120</v>
      </c>
    </row>
    <row r="26" spans="1:27" customFormat="1" x14ac:dyDescent="0.25">
      <c r="A26" s="28">
        <v>1201</v>
      </c>
      <c r="B26" s="17" t="s">
        <v>36</v>
      </c>
      <c r="C26" s="121">
        <v>250</v>
      </c>
      <c r="D26" s="122">
        <v>250</v>
      </c>
      <c r="E26" s="122">
        <v>260</v>
      </c>
      <c r="F26" s="122">
        <v>260</v>
      </c>
      <c r="G26" s="122">
        <v>260</v>
      </c>
      <c r="H26" s="122">
        <v>260</v>
      </c>
      <c r="I26" s="122">
        <v>260</v>
      </c>
      <c r="J26" s="26"/>
      <c r="K26" s="13">
        <v>4298</v>
      </c>
      <c r="L26" s="13">
        <v>84050</v>
      </c>
      <c r="M26" s="13">
        <v>31041</v>
      </c>
      <c r="N26" s="13">
        <f t="shared" si="0"/>
        <v>119389</v>
      </c>
      <c r="O26" s="58">
        <v>124219</v>
      </c>
      <c r="P26" s="58">
        <v>128848</v>
      </c>
      <c r="Q26" s="58">
        <v>133629</v>
      </c>
      <c r="R26" s="58">
        <v>138586</v>
      </c>
      <c r="S26" s="26"/>
      <c r="T26" s="15">
        <f t="shared" si="7"/>
        <v>1074500</v>
      </c>
      <c r="U26" s="15">
        <f t="shared" si="1"/>
        <v>21012500</v>
      </c>
      <c r="V26" s="15">
        <f t="shared" si="2"/>
        <v>8070660</v>
      </c>
      <c r="W26" s="15">
        <f t="shared" si="8"/>
        <v>30157660</v>
      </c>
      <c r="X26" s="15">
        <f t="shared" si="3"/>
        <v>32296940</v>
      </c>
      <c r="Y26" s="15">
        <f t="shared" si="4"/>
        <v>33500480</v>
      </c>
      <c r="Z26" s="15">
        <f t="shared" si="5"/>
        <v>34743540</v>
      </c>
      <c r="AA26" s="29">
        <f t="shared" si="6"/>
        <v>36032360</v>
      </c>
    </row>
    <row r="27" spans="1:27" customFormat="1" x14ac:dyDescent="0.25">
      <c r="A27" s="28">
        <v>1202</v>
      </c>
      <c r="B27" s="17" t="s">
        <v>37</v>
      </c>
      <c r="C27" s="121">
        <v>60</v>
      </c>
      <c r="D27" s="122">
        <v>62</v>
      </c>
      <c r="E27" s="122">
        <v>60</v>
      </c>
      <c r="F27" s="122">
        <v>60</v>
      </c>
      <c r="G27" s="122">
        <v>60</v>
      </c>
      <c r="H27" s="122">
        <v>60</v>
      </c>
      <c r="I27" s="122">
        <v>60</v>
      </c>
      <c r="J27" s="26"/>
      <c r="K27" s="13">
        <v>26422</v>
      </c>
      <c r="L27" s="13">
        <v>516692</v>
      </c>
      <c r="M27" s="13">
        <v>190824</v>
      </c>
      <c r="N27" s="13">
        <f t="shared" si="0"/>
        <v>733938</v>
      </c>
      <c r="O27" s="58">
        <v>793649</v>
      </c>
      <c r="P27" s="58">
        <v>823229</v>
      </c>
      <c r="Q27" s="58">
        <v>853771</v>
      </c>
      <c r="R27" s="58">
        <v>885445</v>
      </c>
      <c r="S27" s="26"/>
      <c r="T27" s="15">
        <f t="shared" si="7"/>
        <v>1585320</v>
      </c>
      <c r="U27" s="15">
        <f t="shared" si="1"/>
        <v>32034904</v>
      </c>
      <c r="V27" s="15">
        <f t="shared" si="2"/>
        <v>11449440</v>
      </c>
      <c r="W27" s="15">
        <f t="shared" si="8"/>
        <v>45069664</v>
      </c>
      <c r="X27" s="15">
        <f t="shared" si="3"/>
        <v>47618940</v>
      </c>
      <c r="Y27" s="15">
        <f t="shared" si="4"/>
        <v>49393740</v>
      </c>
      <c r="Z27" s="15">
        <f t="shared" si="5"/>
        <v>51226260</v>
      </c>
      <c r="AA27" s="29">
        <f t="shared" si="6"/>
        <v>53126700</v>
      </c>
    </row>
    <row r="28" spans="1:27" customFormat="1" x14ac:dyDescent="0.25">
      <c r="A28" s="30">
        <v>1203</v>
      </c>
      <c r="B28" s="17" t="s">
        <v>38</v>
      </c>
      <c r="C28" s="121">
        <v>450</v>
      </c>
      <c r="D28" s="122">
        <v>460</v>
      </c>
      <c r="E28" s="122">
        <v>500</v>
      </c>
      <c r="F28" s="122">
        <v>500</v>
      </c>
      <c r="G28" s="122">
        <v>500</v>
      </c>
      <c r="H28" s="122">
        <v>500</v>
      </c>
      <c r="I28" s="122">
        <v>500</v>
      </c>
      <c r="J28" s="26"/>
      <c r="K28" s="13">
        <v>137</v>
      </c>
      <c r="L28" s="13">
        <v>2674</v>
      </c>
      <c r="M28" s="13">
        <v>987</v>
      </c>
      <c r="N28" s="13">
        <f t="shared" si="0"/>
        <v>3798</v>
      </c>
      <c r="O28" s="58">
        <v>3952</v>
      </c>
      <c r="P28" s="58">
        <v>4099</v>
      </c>
      <c r="Q28" s="58">
        <v>4252</v>
      </c>
      <c r="R28" s="58">
        <v>4409</v>
      </c>
      <c r="S28" s="26"/>
      <c r="T28" s="15">
        <f t="shared" si="7"/>
        <v>61650</v>
      </c>
      <c r="U28" s="15">
        <f t="shared" si="1"/>
        <v>1230040</v>
      </c>
      <c r="V28" s="15">
        <f t="shared" si="2"/>
        <v>493500</v>
      </c>
      <c r="W28" s="15">
        <f t="shared" si="8"/>
        <v>1785190</v>
      </c>
      <c r="X28" s="15">
        <f t="shared" si="3"/>
        <v>1976000</v>
      </c>
      <c r="Y28" s="15">
        <f t="shared" si="4"/>
        <v>2049500</v>
      </c>
      <c r="Z28" s="15">
        <f t="shared" si="5"/>
        <v>2126000</v>
      </c>
      <c r="AA28" s="29">
        <f t="shared" si="6"/>
        <v>2204500</v>
      </c>
    </row>
    <row r="29" spans="1:27" customFormat="1" x14ac:dyDescent="0.25">
      <c r="A29" s="28">
        <v>1204</v>
      </c>
      <c r="B29" s="17" t="s">
        <v>39</v>
      </c>
      <c r="C29" s="121">
        <v>250</v>
      </c>
      <c r="D29" s="122">
        <v>250</v>
      </c>
      <c r="E29" s="122">
        <v>260</v>
      </c>
      <c r="F29" s="122">
        <v>260</v>
      </c>
      <c r="G29" s="122">
        <v>260</v>
      </c>
      <c r="H29" s="122">
        <v>260</v>
      </c>
      <c r="I29" s="122">
        <v>260</v>
      </c>
      <c r="J29" s="26"/>
      <c r="K29" s="13">
        <v>36</v>
      </c>
      <c r="L29" s="13">
        <v>713</v>
      </c>
      <c r="M29" s="13">
        <v>263</v>
      </c>
      <c r="N29" s="13">
        <f t="shared" si="0"/>
        <v>1012</v>
      </c>
      <c r="O29" s="58">
        <v>1036</v>
      </c>
      <c r="P29" s="58">
        <v>1060</v>
      </c>
      <c r="Q29" s="58">
        <v>1086</v>
      </c>
      <c r="R29" s="58">
        <v>1113</v>
      </c>
      <c r="S29" s="26"/>
      <c r="T29" s="15">
        <f t="shared" si="7"/>
        <v>9000</v>
      </c>
      <c r="U29" s="15">
        <f t="shared" si="1"/>
        <v>178250</v>
      </c>
      <c r="V29" s="15">
        <f t="shared" si="2"/>
        <v>68380</v>
      </c>
      <c r="W29" s="15">
        <f t="shared" si="8"/>
        <v>255630</v>
      </c>
      <c r="X29" s="15">
        <f t="shared" si="3"/>
        <v>269360</v>
      </c>
      <c r="Y29" s="15">
        <f t="shared" si="4"/>
        <v>275600</v>
      </c>
      <c r="Z29" s="15">
        <f t="shared" si="5"/>
        <v>282360</v>
      </c>
      <c r="AA29" s="29">
        <f t="shared" si="6"/>
        <v>289380</v>
      </c>
    </row>
    <row r="30" spans="1:27" customFormat="1" x14ac:dyDescent="0.25">
      <c r="A30" s="28">
        <v>1205</v>
      </c>
      <c r="B30" s="17" t="s">
        <v>40</v>
      </c>
      <c r="C30" s="121">
        <v>60</v>
      </c>
      <c r="D30" s="122">
        <v>62</v>
      </c>
      <c r="E30" s="122">
        <v>60</v>
      </c>
      <c r="F30" s="122">
        <v>60</v>
      </c>
      <c r="G30" s="122">
        <v>60</v>
      </c>
      <c r="H30" s="122">
        <v>60</v>
      </c>
      <c r="I30" s="122">
        <v>60</v>
      </c>
      <c r="J30" s="26"/>
      <c r="K30" s="13">
        <v>210</v>
      </c>
      <c r="L30" s="13">
        <v>4107</v>
      </c>
      <c r="M30" s="13">
        <v>1517</v>
      </c>
      <c r="N30" s="13">
        <f t="shared" si="0"/>
        <v>5834</v>
      </c>
      <c r="O30" s="58">
        <v>5968</v>
      </c>
      <c r="P30" s="58">
        <v>6105</v>
      </c>
      <c r="Q30" s="58">
        <v>6253</v>
      </c>
      <c r="R30" s="58">
        <v>6411</v>
      </c>
      <c r="S30" s="26"/>
      <c r="T30" s="15">
        <f t="shared" si="7"/>
        <v>12600</v>
      </c>
      <c r="U30" s="15">
        <f t="shared" si="1"/>
        <v>254634</v>
      </c>
      <c r="V30" s="15">
        <f t="shared" si="2"/>
        <v>91020</v>
      </c>
      <c r="W30" s="15">
        <f t="shared" si="8"/>
        <v>358254</v>
      </c>
      <c r="X30" s="15">
        <f t="shared" si="3"/>
        <v>358080</v>
      </c>
      <c r="Y30" s="15">
        <f t="shared" si="4"/>
        <v>366300</v>
      </c>
      <c r="Z30" s="15">
        <f t="shared" si="5"/>
        <v>375180</v>
      </c>
      <c r="AA30" s="29">
        <f t="shared" si="6"/>
        <v>384660</v>
      </c>
    </row>
    <row r="31" spans="1:27" customFormat="1" x14ac:dyDescent="0.25">
      <c r="A31" s="28">
        <v>1801</v>
      </c>
      <c r="B31" s="17" t="s">
        <v>41</v>
      </c>
      <c r="C31" s="121">
        <v>930</v>
      </c>
      <c r="D31" s="122">
        <v>930</v>
      </c>
      <c r="E31" s="122">
        <v>1000</v>
      </c>
      <c r="F31" s="122">
        <v>1000</v>
      </c>
      <c r="G31" s="122">
        <v>1000</v>
      </c>
      <c r="H31" s="122">
        <v>1000</v>
      </c>
      <c r="I31" s="122">
        <v>1000</v>
      </c>
      <c r="J31" s="26"/>
      <c r="K31" s="13">
        <v>4574</v>
      </c>
      <c r="L31" s="13">
        <v>89448</v>
      </c>
      <c r="M31" s="13">
        <v>33036</v>
      </c>
      <c r="N31" s="13">
        <f t="shared" si="0"/>
        <v>127058</v>
      </c>
      <c r="O31" s="58">
        <v>132907</v>
      </c>
      <c r="P31" s="58">
        <v>139022</v>
      </c>
      <c r="Q31" s="58">
        <v>145973</v>
      </c>
      <c r="R31" s="58">
        <v>153271</v>
      </c>
      <c r="S31" s="26"/>
      <c r="T31" s="15">
        <f t="shared" si="7"/>
        <v>4253820</v>
      </c>
      <c r="U31" s="15">
        <f t="shared" si="1"/>
        <v>83186640</v>
      </c>
      <c r="V31" s="15">
        <f t="shared" si="2"/>
        <v>33036000</v>
      </c>
      <c r="W31" s="15">
        <f t="shared" si="8"/>
        <v>120476460</v>
      </c>
      <c r="X31" s="15">
        <f t="shared" si="3"/>
        <v>132907000</v>
      </c>
      <c r="Y31" s="15">
        <f t="shared" si="4"/>
        <v>139022000</v>
      </c>
      <c r="Z31" s="15">
        <f t="shared" si="5"/>
        <v>145973000</v>
      </c>
      <c r="AA31" s="117">
        <f t="shared" si="6"/>
        <v>153271000</v>
      </c>
    </row>
    <row r="32" spans="1:27" customFormat="1" x14ac:dyDescent="0.25">
      <c r="A32" s="30">
        <v>1809</v>
      </c>
      <c r="B32" s="17" t="s">
        <v>42</v>
      </c>
      <c r="C32" s="121">
        <v>810</v>
      </c>
      <c r="D32" s="122">
        <v>810</v>
      </c>
      <c r="E32" s="122">
        <v>880</v>
      </c>
      <c r="F32" s="122">
        <v>880</v>
      </c>
      <c r="G32" s="122">
        <v>880</v>
      </c>
      <c r="H32" s="122">
        <v>880</v>
      </c>
      <c r="I32" s="122">
        <v>880</v>
      </c>
      <c r="J32" s="26"/>
      <c r="K32" s="13">
        <v>3</v>
      </c>
      <c r="L32" s="13">
        <v>52</v>
      </c>
      <c r="M32" s="13">
        <v>19</v>
      </c>
      <c r="N32" s="13">
        <f t="shared" si="0"/>
        <v>74</v>
      </c>
      <c r="O32" s="58">
        <v>74</v>
      </c>
      <c r="P32" s="58">
        <v>74</v>
      </c>
      <c r="Q32" s="58">
        <v>74</v>
      </c>
      <c r="R32" s="58">
        <v>74</v>
      </c>
      <c r="S32" s="26"/>
      <c r="T32" s="15">
        <f t="shared" si="7"/>
        <v>2430</v>
      </c>
      <c r="U32" s="15">
        <f t="shared" si="1"/>
        <v>42120</v>
      </c>
      <c r="V32" s="15">
        <f t="shared" si="2"/>
        <v>16720</v>
      </c>
      <c r="W32" s="15">
        <f t="shared" si="8"/>
        <v>61270</v>
      </c>
      <c r="X32" s="15">
        <f t="shared" si="3"/>
        <v>65120</v>
      </c>
      <c r="Y32" s="15">
        <f t="shared" si="4"/>
        <v>65120</v>
      </c>
      <c r="Z32" s="15">
        <f t="shared" si="5"/>
        <v>65120</v>
      </c>
      <c r="AA32" s="29">
        <f t="shared" si="6"/>
        <v>65120</v>
      </c>
    </row>
    <row r="33" spans="1:27" customFormat="1" x14ac:dyDescent="0.25">
      <c r="A33" s="30">
        <v>1810</v>
      </c>
      <c r="B33" s="17" t="s">
        <v>43</v>
      </c>
      <c r="C33" s="121">
        <v>810</v>
      </c>
      <c r="D33" s="122">
        <v>810</v>
      </c>
      <c r="E33" s="122">
        <v>880</v>
      </c>
      <c r="F33" s="122">
        <v>880</v>
      </c>
      <c r="G33" s="122">
        <v>880</v>
      </c>
      <c r="H33" s="122">
        <v>880</v>
      </c>
      <c r="I33" s="122">
        <v>880</v>
      </c>
      <c r="J33" s="26"/>
      <c r="K33" s="13">
        <v>0</v>
      </c>
      <c r="L33" s="13">
        <v>4</v>
      </c>
      <c r="M33" s="13">
        <v>1</v>
      </c>
      <c r="N33" s="13">
        <f t="shared" si="0"/>
        <v>5</v>
      </c>
      <c r="O33" s="58">
        <v>5</v>
      </c>
      <c r="P33" s="58">
        <v>5</v>
      </c>
      <c r="Q33" s="58">
        <v>5</v>
      </c>
      <c r="R33" s="58">
        <v>5</v>
      </c>
      <c r="S33" s="26"/>
      <c r="T33" s="15">
        <f t="shared" si="7"/>
        <v>0</v>
      </c>
      <c r="U33" s="15">
        <f t="shared" si="1"/>
        <v>3240</v>
      </c>
      <c r="V33" s="15">
        <f t="shared" si="2"/>
        <v>880</v>
      </c>
      <c r="W33" s="15">
        <f t="shared" si="8"/>
        <v>4120</v>
      </c>
      <c r="X33" s="15">
        <f t="shared" si="3"/>
        <v>4400</v>
      </c>
      <c r="Y33" s="15">
        <f t="shared" si="4"/>
        <v>4400</v>
      </c>
      <c r="Z33" s="15">
        <f t="shared" si="5"/>
        <v>4400</v>
      </c>
      <c r="AA33" s="29">
        <f t="shared" si="6"/>
        <v>4400</v>
      </c>
    </row>
    <row r="34" spans="1:27" s="3" customFormat="1" x14ac:dyDescent="0.25">
      <c r="A34" s="30">
        <v>1821</v>
      </c>
      <c r="B34" s="17" t="s">
        <v>44</v>
      </c>
      <c r="C34" s="121">
        <v>250</v>
      </c>
      <c r="D34" s="122">
        <v>250</v>
      </c>
      <c r="E34" s="122">
        <v>260</v>
      </c>
      <c r="F34" s="122">
        <v>260</v>
      </c>
      <c r="G34" s="122">
        <v>260</v>
      </c>
      <c r="H34" s="122">
        <v>260</v>
      </c>
      <c r="I34" s="122">
        <v>260</v>
      </c>
      <c r="J34" s="26"/>
      <c r="K34" s="13">
        <v>16</v>
      </c>
      <c r="L34" s="13">
        <v>303</v>
      </c>
      <c r="M34" s="13">
        <v>112</v>
      </c>
      <c r="N34" s="13">
        <f t="shared" si="0"/>
        <v>431</v>
      </c>
      <c r="O34" s="58">
        <v>451</v>
      </c>
      <c r="P34" s="58">
        <v>471</v>
      </c>
      <c r="Q34" s="58">
        <v>495</v>
      </c>
      <c r="R34" s="58">
        <v>520</v>
      </c>
      <c r="S34" s="26"/>
      <c r="T34" s="15">
        <f t="shared" si="7"/>
        <v>4000</v>
      </c>
      <c r="U34" s="15">
        <f t="shared" si="1"/>
        <v>75750</v>
      </c>
      <c r="V34" s="15">
        <f t="shared" si="2"/>
        <v>29120</v>
      </c>
      <c r="W34" s="15">
        <f t="shared" si="8"/>
        <v>108870</v>
      </c>
      <c r="X34" s="15">
        <f t="shared" si="3"/>
        <v>117260</v>
      </c>
      <c r="Y34" s="15">
        <f t="shared" si="4"/>
        <v>122460</v>
      </c>
      <c r="Z34" s="15">
        <f t="shared" si="5"/>
        <v>128700</v>
      </c>
      <c r="AA34" s="29">
        <f t="shared" si="6"/>
        <v>135200</v>
      </c>
    </row>
    <row r="35" spans="1:27" s="3" customFormat="1" x14ac:dyDescent="0.25">
      <c r="A35" s="30">
        <v>1822</v>
      </c>
      <c r="B35" s="17" t="s">
        <v>45</v>
      </c>
      <c r="C35" s="121">
        <v>60</v>
      </c>
      <c r="D35" s="122">
        <v>62</v>
      </c>
      <c r="E35" s="122">
        <v>60</v>
      </c>
      <c r="F35" s="122">
        <v>60</v>
      </c>
      <c r="G35" s="122">
        <v>60</v>
      </c>
      <c r="H35" s="122">
        <v>60</v>
      </c>
      <c r="I35" s="122">
        <v>60</v>
      </c>
      <c r="J35" s="26"/>
      <c r="K35" s="13">
        <v>136</v>
      </c>
      <c r="L35" s="13">
        <v>2667</v>
      </c>
      <c r="M35" s="13">
        <v>985</v>
      </c>
      <c r="N35" s="13">
        <f t="shared" si="0"/>
        <v>3788</v>
      </c>
      <c r="O35" s="58">
        <v>3962</v>
      </c>
      <c r="P35" s="58">
        <v>4145</v>
      </c>
      <c r="Q35" s="58">
        <v>4352</v>
      </c>
      <c r="R35" s="58">
        <v>4570</v>
      </c>
      <c r="S35" s="26"/>
      <c r="T35" s="15">
        <f t="shared" si="7"/>
        <v>8160</v>
      </c>
      <c r="U35" s="15">
        <f t="shared" si="1"/>
        <v>165354</v>
      </c>
      <c r="V35" s="15">
        <f t="shared" si="2"/>
        <v>59100</v>
      </c>
      <c r="W35" s="15">
        <f t="shared" si="8"/>
        <v>232614</v>
      </c>
      <c r="X35" s="15">
        <f t="shared" si="3"/>
        <v>237720</v>
      </c>
      <c r="Y35" s="15">
        <f t="shared" si="4"/>
        <v>248700</v>
      </c>
      <c r="Z35" s="15">
        <f t="shared" si="5"/>
        <v>261120</v>
      </c>
      <c r="AA35" s="29">
        <f t="shared" si="6"/>
        <v>274200</v>
      </c>
    </row>
    <row r="36" spans="1:27" s="3" customFormat="1" x14ac:dyDescent="0.25">
      <c r="A36" s="30">
        <v>1817</v>
      </c>
      <c r="B36" s="17" t="s">
        <v>180</v>
      </c>
      <c r="C36" s="121">
        <v>4800</v>
      </c>
      <c r="D36" s="122">
        <v>4800</v>
      </c>
      <c r="E36" s="122">
        <v>5120</v>
      </c>
      <c r="F36" s="122">
        <v>5120</v>
      </c>
      <c r="G36" s="122">
        <v>5120</v>
      </c>
      <c r="H36" s="122">
        <v>5120</v>
      </c>
      <c r="I36" s="122">
        <v>5120</v>
      </c>
      <c r="J36" s="26"/>
      <c r="K36" s="13">
        <v>189</v>
      </c>
      <c r="L36" s="13">
        <v>3696</v>
      </c>
      <c r="M36" s="13">
        <v>1365</v>
      </c>
      <c r="N36" s="13">
        <f t="shared" si="0"/>
        <v>5250</v>
      </c>
      <c r="O36" s="58">
        <v>3500</v>
      </c>
      <c r="P36" s="58">
        <v>0</v>
      </c>
      <c r="Q36" s="58">
        <v>0</v>
      </c>
      <c r="R36" s="58">
        <v>0</v>
      </c>
      <c r="S36" s="26"/>
      <c r="T36" s="15">
        <f t="shared" si="7"/>
        <v>907200</v>
      </c>
      <c r="U36" s="15">
        <f t="shared" si="1"/>
        <v>17740800</v>
      </c>
      <c r="V36" s="15">
        <f t="shared" si="2"/>
        <v>6988800</v>
      </c>
      <c r="W36" s="15">
        <f t="shared" si="8"/>
        <v>25636800</v>
      </c>
      <c r="X36" s="15">
        <f t="shared" si="3"/>
        <v>17920000</v>
      </c>
      <c r="Y36" s="15">
        <f t="shared" si="4"/>
        <v>0</v>
      </c>
      <c r="Z36" s="15">
        <f t="shared" si="5"/>
        <v>0</v>
      </c>
      <c r="AA36" s="29">
        <f t="shared" si="6"/>
        <v>0</v>
      </c>
    </row>
    <row r="37" spans="1:27" customFormat="1" x14ac:dyDescent="0.25">
      <c r="A37" s="31" t="s">
        <v>13</v>
      </c>
      <c r="B37" s="22"/>
      <c r="C37" s="123"/>
      <c r="D37" s="123"/>
      <c r="E37" s="123"/>
      <c r="F37" s="123"/>
      <c r="G37" s="123"/>
      <c r="H37" s="123"/>
      <c r="I37" s="123"/>
      <c r="J37" s="26"/>
      <c r="K37" s="46"/>
      <c r="L37" s="46"/>
      <c r="M37" s="46"/>
      <c r="N37" s="46"/>
      <c r="O37" s="47"/>
      <c r="P37" s="47"/>
      <c r="Q37" s="47"/>
      <c r="R37" s="47"/>
      <c r="S37" s="26"/>
      <c r="T37" s="15">
        <f t="shared" ref="T37:AA37" si="9">SUM(T4:T36)</f>
        <v>19478340</v>
      </c>
      <c r="U37" s="15">
        <f t="shared" si="9"/>
        <v>383677682</v>
      </c>
      <c r="V37" s="15">
        <f t="shared" si="9"/>
        <v>149684700</v>
      </c>
      <c r="W37" s="15">
        <f t="shared" si="9"/>
        <v>552840722</v>
      </c>
      <c r="X37" s="15">
        <f t="shared" si="9"/>
        <v>596325640</v>
      </c>
      <c r="Y37" s="15">
        <f t="shared" si="9"/>
        <v>609620440</v>
      </c>
      <c r="Z37" s="15">
        <f t="shared" si="9"/>
        <v>638914600</v>
      </c>
      <c r="AA37" s="29">
        <f t="shared" si="9"/>
        <v>669640400</v>
      </c>
    </row>
    <row r="38" spans="1:27" customFormat="1" x14ac:dyDescent="0.25">
      <c r="A38" s="31"/>
      <c r="B38" s="22"/>
      <c r="C38" s="123"/>
      <c r="D38" s="123"/>
      <c r="E38" s="123"/>
      <c r="F38" s="123"/>
      <c r="G38" s="123"/>
      <c r="H38" s="123"/>
      <c r="I38" s="123"/>
      <c r="J38" s="26"/>
      <c r="K38" s="46"/>
      <c r="L38" s="46"/>
      <c r="M38" s="46"/>
      <c r="N38" s="46"/>
      <c r="O38" s="47"/>
      <c r="P38" s="47"/>
      <c r="Q38" s="47"/>
      <c r="R38" s="47"/>
      <c r="S38" s="26"/>
      <c r="T38" s="15"/>
      <c r="U38" s="15"/>
      <c r="V38" s="15"/>
      <c r="W38" s="15"/>
      <c r="X38" s="15"/>
      <c r="Y38" s="15"/>
      <c r="Z38" s="15"/>
      <c r="AA38" s="29"/>
    </row>
    <row r="39" spans="1:27" customFormat="1" x14ac:dyDescent="0.25">
      <c r="A39" s="31" t="s">
        <v>46</v>
      </c>
      <c r="B39" s="22"/>
      <c r="C39" s="123"/>
      <c r="D39" s="123"/>
      <c r="E39" s="123"/>
      <c r="F39" s="123"/>
      <c r="G39" s="123"/>
      <c r="H39" s="123"/>
      <c r="I39" s="123"/>
      <c r="J39" s="26"/>
      <c r="K39" s="46"/>
      <c r="L39" s="46"/>
      <c r="M39" s="46"/>
      <c r="N39" s="46"/>
      <c r="O39" s="47"/>
      <c r="P39" s="47"/>
      <c r="Q39" s="47"/>
      <c r="R39" s="47"/>
      <c r="S39" s="26"/>
      <c r="T39" s="15"/>
      <c r="U39" s="15"/>
      <c r="V39" s="15"/>
      <c r="W39" s="15"/>
      <c r="X39" s="15"/>
      <c r="Y39" s="15"/>
      <c r="Z39" s="15"/>
      <c r="AA39" s="29"/>
    </row>
    <row r="40" spans="1:27" customFormat="1" x14ac:dyDescent="0.25">
      <c r="A40" s="28">
        <v>2011</v>
      </c>
      <c r="B40" s="17" t="s">
        <v>14</v>
      </c>
      <c r="C40" s="121">
        <v>190</v>
      </c>
      <c r="D40" s="122">
        <v>195</v>
      </c>
      <c r="E40" s="122">
        <v>210</v>
      </c>
      <c r="F40" s="122">
        <v>210</v>
      </c>
      <c r="G40" s="122">
        <v>210</v>
      </c>
      <c r="H40" s="122">
        <v>210</v>
      </c>
      <c r="I40" s="122">
        <v>210</v>
      </c>
      <c r="J40" s="26"/>
      <c r="K40" s="59">
        <v>276</v>
      </c>
      <c r="L40" s="59">
        <v>5391</v>
      </c>
      <c r="M40" s="59">
        <v>1991</v>
      </c>
      <c r="N40" s="13">
        <f t="shared" ref="N40:N73" si="10">K40+L40+M40</f>
        <v>7658</v>
      </c>
      <c r="O40" s="59">
        <v>8084</v>
      </c>
      <c r="P40" s="59">
        <v>8588</v>
      </c>
      <c r="Q40" s="59">
        <v>9019</v>
      </c>
      <c r="R40" s="59">
        <v>9471</v>
      </c>
      <c r="S40" s="26"/>
      <c r="T40" s="15">
        <f>K40*C40</f>
        <v>52440</v>
      </c>
      <c r="U40" s="15">
        <f t="shared" ref="U40:U73" si="11">L40*D40</f>
        <v>1051245</v>
      </c>
      <c r="V40" s="15">
        <f t="shared" ref="V40:V73" si="12">M40*E40</f>
        <v>418110</v>
      </c>
      <c r="W40" s="15">
        <f t="shared" ref="W40:W73" si="13">SUM(T40:V40)</f>
        <v>1521795</v>
      </c>
      <c r="X40" s="15">
        <f t="shared" ref="X40:X73" si="14">O40*F40</f>
        <v>1697640</v>
      </c>
      <c r="Y40" s="15">
        <f t="shared" ref="Y40:Y73" si="15">P40*G40</f>
        <v>1803480</v>
      </c>
      <c r="Z40" s="15">
        <f t="shared" ref="Z40:Z73" si="16">Q40*H40</f>
        <v>1893990</v>
      </c>
      <c r="AA40" s="29">
        <f t="shared" ref="AA40:AA73" si="17">R40*I40</f>
        <v>1988910</v>
      </c>
    </row>
    <row r="41" spans="1:27" customFormat="1" x14ac:dyDescent="0.25">
      <c r="A41" s="28">
        <v>4011</v>
      </c>
      <c r="B41" s="17" t="s">
        <v>47</v>
      </c>
      <c r="C41" s="121">
        <v>95</v>
      </c>
      <c r="D41" s="122">
        <v>98</v>
      </c>
      <c r="E41" s="122">
        <v>105</v>
      </c>
      <c r="F41" s="122">
        <v>105</v>
      </c>
      <c r="G41" s="122">
        <v>105</v>
      </c>
      <c r="H41" s="122">
        <v>105</v>
      </c>
      <c r="I41" s="122">
        <v>105</v>
      </c>
      <c r="J41" s="26"/>
      <c r="K41" s="59">
        <v>2021</v>
      </c>
      <c r="L41" s="59">
        <v>39531</v>
      </c>
      <c r="M41" s="59">
        <v>14600</v>
      </c>
      <c r="N41" s="13">
        <f t="shared" si="10"/>
        <v>56152</v>
      </c>
      <c r="O41" s="59">
        <v>59282</v>
      </c>
      <c r="P41" s="59">
        <v>62978</v>
      </c>
      <c r="Q41" s="59">
        <v>66137</v>
      </c>
      <c r="R41" s="59">
        <v>69454</v>
      </c>
      <c r="S41" s="26"/>
      <c r="T41" s="15">
        <f t="shared" ref="T41:T73" si="18">K41*C41</f>
        <v>191995</v>
      </c>
      <c r="U41" s="15">
        <f t="shared" si="11"/>
        <v>3874038</v>
      </c>
      <c r="V41" s="15">
        <f t="shared" si="12"/>
        <v>1533000</v>
      </c>
      <c r="W41" s="15">
        <f t="shared" si="13"/>
        <v>5599033</v>
      </c>
      <c r="X41" s="15">
        <f t="shared" si="14"/>
        <v>6224610</v>
      </c>
      <c r="Y41" s="15">
        <f t="shared" si="15"/>
        <v>6612690</v>
      </c>
      <c r="Z41" s="15">
        <f t="shared" si="16"/>
        <v>6944385</v>
      </c>
      <c r="AA41" s="29">
        <f t="shared" si="17"/>
        <v>7292670</v>
      </c>
    </row>
    <row r="42" spans="1:27" customFormat="1" x14ac:dyDescent="0.25">
      <c r="A42" s="28">
        <v>2111</v>
      </c>
      <c r="B42" s="17" t="s">
        <v>15</v>
      </c>
      <c r="C42" s="121">
        <v>310</v>
      </c>
      <c r="D42" s="122">
        <v>310</v>
      </c>
      <c r="E42" s="122">
        <v>330</v>
      </c>
      <c r="F42" s="122">
        <v>330</v>
      </c>
      <c r="G42" s="122">
        <v>330</v>
      </c>
      <c r="H42" s="122">
        <v>330</v>
      </c>
      <c r="I42" s="122">
        <v>330</v>
      </c>
      <c r="J42" s="26"/>
      <c r="K42" s="59">
        <v>2273</v>
      </c>
      <c r="L42" s="59">
        <v>44448</v>
      </c>
      <c r="M42" s="59">
        <v>16416</v>
      </c>
      <c r="N42" s="13">
        <f t="shared" si="10"/>
        <v>63137</v>
      </c>
      <c r="O42" s="59">
        <v>66658</v>
      </c>
      <c r="P42" s="59">
        <v>70812</v>
      </c>
      <c r="Q42" s="59">
        <v>74364</v>
      </c>
      <c r="R42" s="59">
        <v>78094</v>
      </c>
      <c r="S42" s="26"/>
      <c r="T42" s="15">
        <f t="shared" si="18"/>
        <v>704630</v>
      </c>
      <c r="U42" s="15">
        <f t="shared" si="11"/>
        <v>13778880</v>
      </c>
      <c r="V42" s="15">
        <f t="shared" si="12"/>
        <v>5417280</v>
      </c>
      <c r="W42" s="15">
        <f t="shared" si="13"/>
        <v>19900790</v>
      </c>
      <c r="X42" s="15">
        <f t="shared" si="14"/>
        <v>21997140</v>
      </c>
      <c r="Y42" s="15">
        <f t="shared" si="15"/>
        <v>23367960</v>
      </c>
      <c r="Z42" s="15">
        <f t="shared" si="16"/>
        <v>24540120</v>
      </c>
      <c r="AA42" s="29">
        <f t="shared" si="17"/>
        <v>25771020</v>
      </c>
    </row>
    <row r="43" spans="1:27" customFormat="1" x14ac:dyDescent="0.25">
      <c r="A43" s="28">
        <v>2311</v>
      </c>
      <c r="B43" s="17" t="s">
        <v>16</v>
      </c>
      <c r="C43" s="121">
        <v>125</v>
      </c>
      <c r="D43" s="122">
        <v>125</v>
      </c>
      <c r="E43" s="122">
        <v>130</v>
      </c>
      <c r="F43" s="122">
        <v>130</v>
      </c>
      <c r="G43" s="122">
        <v>130</v>
      </c>
      <c r="H43" s="122">
        <v>130</v>
      </c>
      <c r="I43" s="122">
        <v>130</v>
      </c>
      <c r="J43" s="26"/>
      <c r="K43" s="59">
        <v>2280</v>
      </c>
      <c r="L43" s="59">
        <v>44589</v>
      </c>
      <c r="M43" s="59">
        <v>16468</v>
      </c>
      <c r="N43" s="13">
        <f t="shared" si="10"/>
        <v>63337</v>
      </c>
      <c r="O43" s="59">
        <v>66868</v>
      </c>
      <c r="P43" s="59">
        <v>71036</v>
      </c>
      <c r="Q43" s="59">
        <v>74599</v>
      </c>
      <c r="R43" s="59">
        <v>78341</v>
      </c>
      <c r="S43" s="26"/>
      <c r="T43" s="15">
        <f t="shared" si="18"/>
        <v>285000</v>
      </c>
      <c r="U43" s="15">
        <f t="shared" si="11"/>
        <v>5573625</v>
      </c>
      <c r="V43" s="15">
        <f t="shared" si="12"/>
        <v>2140840</v>
      </c>
      <c r="W43" s="15">
        <f t="shared" si="13"/>
        <v>7999465</v>
      </c>
      <c r="X43" s="15">
        <f t="shared" si="14"/>
        <v>8692840</v>
      </c>
      <c r="Y43" s="15">
        <f t="shared" si="15"/>
        <v>9234680</v>
      </c>
      <c r="Z43" s="15">
        <f t="shared" si="16"/>
        <v>9697870</v>
      </c>
      <c r="AA43" s="29">
        <f t="shared" si="17"/>
        <v>10184330</v>
      </c>
    </row>
    <row r="44" spans="1:27" customFormat="1" x14ac:dyDescent="0.25">
      <c r="A44" s="28">
        <v>2012</v>
      </c>
      <c r="B44" s="17" t="s">
        <v>17</v>
      </c>
      <c r="C44" s="121">
        <v>125</v>
      </c>
      <c r="D44" s="122">
        <v>125</v>
      </c>
      <c r="E44" s="122">
        <v>130</v>
      </c>
      <c r="F44" s="122">
        <v>130</v>
      </c>
      <c r="G44" s="122">
        <v>130</v>
      </c>
      <c r="H44" s="122">
        <v>130</v>
      </c>
      <c r="I44" s="122">
        <v>130</v>
      </c>
      <c r="J44" s="26"/>
      <c r="K44" s="59">
        <v>393</v>
      </c>
      <c r="L44" s="59">
        <v>7683</v>
      </c>
      <c r="M44" s="59">
        <v>2837</v>
      </c>
      <c r="N44" s="13">
        <f t="shared" si="10"/>
        <v>10913</v>
      </c>
      <c r="O44" s="58">
        <v>11100</v>
      </c>
      <c r="P44" s="58">
        <v>11290</v>
      </c>
      <c r="Q44" s="58">
        <v>11515</v>
      </c>
      <c r="R44" s="58">
        <v>11746</v>
      </c>
      <c r="S44" s="26"/>
      <c r="T44" s="15">
        <f t="shared" si="18"/>
        <v>49125</v>
      </c>
      <c r="U44" s="15">
        <f t="shared" si="11"/>
        <v>960375</v>
      </c>
      <c r="V44" s="15">
        <f t="shared" si="12"/>
        <v>368810</v>
      </c>
      <c r="W44" s="15">
        <f t="shared" si="13"/>
        <v>1378310</v>
      </c>
      <c r="X44" s="15">
        <f t="shared" si="14"/>
        <v>1443000</v>
      </c>
      <c r="Y44" s="15">
        <f t="shared" si="15"/>
        <v>1467700</v>
      </c>
      <c r="Z44" s="15">
        <f t="shared" si="16"/>
        <v>1496950</v>
      </c>
      <c r="AA44" s="29">
        <f t="shared" si="17"/>
        <v>1526980</v>
      </c>
    </row>
    <row r="45" spans="1:27" customFormat="1" x14ac:dyDescent="0.25">
      <c r="A45" s="28">
        <v>2112</v>
      </c>
      <c r="B45" s="17" t="s">
        <v>18</v>
      </c>
      <c r="C45" s="121">
        <v>60</v>
      </c>
      <c r="D45" s="122">
        <v>60</v>
      </c>
      <c r="E45" s="122">
        <v>60</v>
      </c>
      <c r="F45" s="122">
        <v>60</v>
      </c>
      <c r="G45" s="122">
        <v>60</v>
      </c>
      <c r="H45" s="122">
        <v>60</v>
      </c>
      <c r="I45" s="122">
        <v>60</v>
      </c>
      <c r="J45" s="26"/>
      <c r="K45" s="59">
        <v>393</v>
      </c>
      <c r="L45" s="59">
        <v>7683</v>
      </c>
      <c r="M45" s="59">
        <v>2837</v>
      </c>
      <c r="N45" s="13">
        <f t="shared" si="10"/>
        <v>10913</v>
      </c>
      <c r="O45" s="58">
        <v>11100</v>
      </c>
      <c r="P45" s="58">
        <v>11290</v>
      </c>
      <c r="Q45" s="58">
        <v>11515</v>
      </c>
      <c r="R45" s="58">
        <v>11746</v>
      </c>
      <c r="S45" s="26"/>
      <c r="T45" s="15">
        <f t="shared" si="18"/>
        <v>23580</v>
      </c>
      <c r="U45" s="15">
        <f t="shared" si="11"/>
        <v>460980</v>
      </c>
      <c r="V45" s="15">
        <f t="shared" si="12"/>
        <v>170220</v>
      </c>
      <c r="W45" s="15">
        <f t="shared" si="13"/>
        <v>654780</v>
      </c>
      <c r="X45" s="15">
        <f t="shared" si="14"/>
        <v>666000</v>
      </c>
      <c r="Y45" s="15">
        <f t="shared" si="15"/>
        <v>677400</v>
      </c>
      <c r="Z45" s="15">
        <f t="shared" si="16"/>
        <v>690900</v>
      </c>
      <c r="AA45" s="29">
        <f t="shared" si="17"/>
        <v>704760</v>
      </c>
    </row>
    <row r="46" spans="1:27" customFormat="1" x14ac:dyDescent="0.25">
      <c r="A46" s="28">
        <v>2312</v>
      </c>
      <c r="B46" s="17" t="s">
        <v>19</v>
      </c>
      <c r="C46" s="121">
        <v>80</v>
      </c>
      <c r="D46" s="122">
        <v>80</v>
      </c>
      <c r="E46" s="122">
        <v>90</v>
      </c>
      <c r="F46" s="122">
        <v>90</v>
      </c>
      <c r="G46" s="122">
        <v>90</v>
      </c>
      <c r="H46" s="122">
        <v>90</v>
      </c>
      <c r="I46" s="122">
        <v>90</v>
      </c>
      <c r="J46" s="26"/>
      <c r="K46" s="59">
        <v>393</v>
      </c>
      <c r="L46" s="59">
        <v>7683</v>
      </c>
      <c r="M46" s="59">
        <v>2837</v>
      </c>
      <c r="N46" s="13">
        <f t="shared" si="10"/>
        <v>10913</v>
      </c>
      <c r="O46" s="58">
        <v>11100</v>
      </c>
      <c r="P46" s="58">
        <v>11290</v>
      </c>
      <c r="Q46" s="58">
        <v>11515</v>
      </c>
      <c r="R46" s="58">
        <v>11746</v>
      </c>
      <c r="S46" s="26"/>
      <c r="T46" s="15">
        <f t="shared" si="18"/>
        <v>31440</v>
      </c>
      <c r="U46" s="15">
        <f t="shared" si="11"/>
        <v>614640</v>
      </c>
      <c r="V46" s="15">
        <f t="shared" si="12"/>
        <v>255330</v>
      </c>
      <c r="W46" s="15">
        <f t="shared" si="13"/>
        <v>901410</v>
      </c>
      <c r="X46" s="15">
        <f t="shared" si="14"/>
        <v>999000</v>
      </c>
      <c r="Y46" s="15">
        <f t="shared" si="15"/>
        <v>1016100</v>
      </c>
      <c r="Z46" s="15">
        <f t="shared" si="16"/>
        <v>1036350</v>
      </c>
      <c r="AA46" s="29">
        <f t="shared" si="17"/>
        <v>1057140</v>
      </c>
    </row>
    <row r="47" spans="1:27" customFormat="1" x14ac:dyDescent="0.25">
      <c r="A47" s="28">
        <v>2013</v>
      </c>
      <c r="B47" s="17" t="s">
        <v>20</v>
      </c>
      <c r="C47" s="121">
        <v>125</v>
      </c>
      <c r="D47" s="122">
        <v>125</v>
      </c>
      <c r="E47" s="122">
        <v>130</v>
      </c>
      <c r="F47" s="122">
        <v>130</v>
      </c>
      <c r="G47" s="122">
        <v>130</v>
      </c>
      <c r="H47" s="122">
        <v>130</v>
      </c>
      <c r="I47" s="122">
        <v>130</v>
      </c>
      <c r="J47" s="26"/>
      <c r="K47" s="59">
        <v>14</v>
      </c>
      <c r="L47" s="59">
        <v>265</v>
      </c>
      <c r="M47" s="59">
        <v>98</v>
      </c>
      <c r="N47" s="13">
        <f t="shared" si="10"/>
        <v>377</v>
      </c>
      <c r="O47" s="59">
        <v>380</v>
      </c>
      <c r="P47" s="59">
        <v>382</v>
      </c>
      <c r="Q47" s="58">
        <v>386</v>
      </c>
      <c r="R47" s="58">
        <v>390</v>
      </c>
      <c r="S47" s="26"/>
      <c r="T47" s="15">
        <f t="shared" si="18"/>
        <v>1750</v>
      </c>
      <c r="U47" s="15">
        <f t="shared" si="11"/>
        <v>33125</v>
      </c>
      <c r="V47" s="15">
        <f t="shared" si="12"/>
        <v>12740</v>
      </c>
      <c r="W47" s="15">
        <f t="shared" si="13"/>
        <v>47615</v>
      </c>
      <c r="X47" s="15">
        <f t="shared" si="14"/>
        <v>49400</v>
      </c>
      <c r="Y47" s="15">
        <f t="shared" si="15"/>
        <v>49660</v>
      </c>
      <c r="Z47" s="15">
        <f t="shared" si="16"/>
        <v>50180</v>
      </c>
      <c r="AA47" s="29">
        <f t="shared" si="17"/>
        <v>50700</v>
      </c>
    </row>
    <row r="48" spans="1:27" customFormat="1" x14ac:dyDescent="0.25">
      <c r="A48" s="28">
        <v>2113</v>
      </c>
      <c r="B48" s="17" t="s">
        <v>21</v>
      </c>
      <c r="C48" s="121">
        <v>190</v>
      </c>
      <c r="D48" s="122">
        <v>190</v>
      </c>
      <c r="E48" s="122">
        <v>200</v>
      </c>
      <c r="F48" s="122">
        <v>200</v>
      </c>
      <c r="G48" s="122">
        <v>200</v>
      </c>
      <c r="H48" s="122">
        <v>200</v>
      </c>
      <c r="I48" s="122">
        <v>200</v>
      </c>
      <c r="J48" s="26"/>
      <c r="K48" s="59">
        <v>14</v>
      </c>
      <c r="L48" s="59">
        <v>265</v>
      </c>
      <c r="M48" s="59">
        <v>98</v>
      </c>
      <c r="N48" s="13">
        <f t="shared" si="10"/>
        <v>377</v>
      </c>
      <c r="O48" s="58">
        <v>380</v>
      </c>
      <c r="P48" s="58">
        <v>382</v>
      </c>
      <c r="Q48" s="58">
        <v>386</v>
      </c>
      <c r="R48" s="58">
        <v>390</v>
      </c>
      <c r="S48" s="26"/>
      <c r="T48" s="15">
        <f t="shared" si="18"/>
        <v>2660</v>
      </c>
      <c r="U48" s="15">
        <f t="shared" si="11"/>
        <v>50350</v>
      </c>
      <c r="V48" s="15">
        <f t="shared" si="12"/>
        <v>19600</v>
      </c>
      <c r="W48" s="15">
        <f t="shared" si="13"/>
        <v>72610</v>
      </c>
      <c r="X48" s="15">
        <f t="shared" si="14"/>
        <v>76000</v>
      </c>
      <c r="Y48" s="15">
        <f t="shared" si="15"/>
        <v>76400</v>
      </c>
      <c r="Z48" s="15">
        <f t="shared" si="16"/>
        <v>77200</v>
      </c>
      <c r="AA48" s="29">
        <f t="shared" si="17"/>
        <v>78000</v>
      </c>
    </row>
    <row r="49" spans="1:27" customFormat="1" x14ac:dyDescent="0.25">
      <c r="A49" s="28">
        <v>2313</v>
      </c>
      <c r="B49" s="17" t="s">
        <v>22</v>
      </c>
      <c r="C49" s="121">
        <v>100</v>
      </c>
      <c r="D49" s="122">
        <v>100</v>
      </c>
      <c r="E49" s="122">
        <v>110</v>
      </c>
      <c r="F49" s="122">
        <v>110</v>
      </c>
      <c r="G49" s="122">
        <v>110</v>
      </c>
      <c r="H49" s="122">
        <v>110</v>
      </c>
      <c r="I49" s="122">
        <v>110</v>
      </c>
      <c r="J49" s="26"/>
      <c r="K49" s="59">
        <v>14</v>
      </c>
      <c r="L49" s="59">
        <v>265</v>
      </c>
      <c r="M49" s="59">
        <v>98</v>
      </c>
      <c r="N49" s="13">
        <f t="shared" si="10"/>
        <v>377</v>
      </c>
      <c r="O49" s="58">
        <v>380</v>
      </c>
      <c r="P49" s="58">
        <v>382</v>
      </c>
      <c r="Q49" s="58">
        <v>386</v>
      </c>
      <c r="R49" s="58">
        <v>390</v>
      </c>
      <c r="S49" s="26"/>
      <c r="T49" s="15">
        <f t="shared" si="18"/>
        <v>1400</v>
      </c>
      <c r="U49" s="15">
        <f t="shared" si="11"/>
        <v>26500</v>
      </c>
      <c r="V49" s="15">
        <f t="shared" si="12"/>
        <v>10780</v>
      </c>
      <c r="W49" s="15">
        <f t="shared" si="13"/>
        <v>38680</v>
      </c>
      <c r="X49" s="15">
        <f t="shared" si="14"/>
        <v>41800</v>
      </c>
      <c r="Y49" s="15">
        <f t="shared" si="15"/>
        <v>42020</v>
      </c>
      <c r="Z49" s="15">
        <f t="shared" si="16"/>
        <v>42460</v>
      </c>
      <c r="AA49" s="29">
        <f t="shared" si="17"/>
        <v>42900</v>
      </c>
    </row>
    <row r="50" spans="1:27" customFormat="1" x14ac:dyDescent="0.25">
      <c r="A50" s="28">
        <v>2014</v>
      </c>
      <c r="B50" s="17" t="s">
        <v>23</v>
      </c>
      <c r="C50" s="121">
        <v>190</v>
      </c>
      <c r="D50" s="122">
        <v>195</v>
      </c>
      <c r="E50" s="122">
        <v>210</v>
      </c>
      <c r="F50" s="122">
        <v>210</v>
      </c>
      <c r="G50" s="122">
        <v>210</v>
      </c>
      <c r="H50" s="122">
        <v>210</v>
      </c>
      <c r="I50" s="122">
        <v>210</v>
      </c>
      <c r="J50" s="26"/>
      <c r="K50" s="59">
        <v>4</v>
      </c>
      <c r="L50" s="59">
        <v>79</v>
      </c>
      <c r="M50" s="59">
        <v>29</v>
      </c>
      <c r="N50" s="13">
        <f t="shared" si="10"/>
        <v>112</v>
      </c>
      <c r="O50" s="58">
        <v>115</v>
      </c>
      <c r="P50" s="58">
        <v>118</v>
      </c>
      <c r="Q50" s="58">
        <v>122</v>
      </c>
      <c r="R50" s="58">
        <v>126</v>
      </c>
      <c r="S50" s="26"/>
      <c r="T50" s="15">
        <f t="shared" si="18"/>
        <v>760</v>
      </c>
      <c r="U50" s="15">
        <f t="shared" si="11"/>
        <v>15405</v>
      </c>
      <c r="V50" s="15">
        <f t="shared" si="12"/>
        <v>6090</v>
      </c>
      <c r="W50" s="15">
        <f t="shared" si="13"/>
        <v>22255</v>
      </c>
      <c r="X50" s="15">
        <f t="shared" si="14"/>
        <v>24150</v>
      </c>
      <c r="Y50" s="15">
        <f t="shared" si="15"/>
        <v>24780</v>
      </c>
      <c r="Z50" s="15">
        <f t="shared" si="16"/>
        <v>25620</v>
      </c>
      <c r="AA50" s="29">
        <f t="shared" si="17"/>
        <v>26460</v>
      </c>
    </row>
    <row r="51" spans="1:27" customFormat="1" x14ac:dyDescent="0.25">
      <c r="A51" s="28">
        <v>2114</v>
      </c>
      <c r="B51" s="17" t="s">
        <v>24</v>
      </c>
      <c r="C51" s="121">
        <v>310</v>
      </c>
      <c r="D51" s="122">
        <v>310</v>
      </c>
      <c r="E51" s="122">
        <v>330</v>
      </c>
      <c r="F51" s="122">
        <v>330</v>
      </c>
      <c r="G51" s="122">
        <v>330</v>
      </c>
      <c r="H51" s="122">
        <v>330</v>
      </c>
      <c r="I51" s="122">
        <v>330</v>
      </c>
      <c r="J51" s="26"/>
      <c r="K51" s="59">
        <v>4</v>
      </c>
      <c r="L51" s="59">
        <v>79</v>
      </c>
      <c r="M51" s="59">
        <v>29</v>
      </c>
      <c r="N51" s="13">
        <f t="shared" si="10"/>
        <v>112</v>
      </c>
      <c r="O51" s="58">
        <v>115</v>
      </c>
      <c r="P51" s="58">
        <v>118</v>
      </c>
      <c r="Q51" s="58">
        <v>122</v>
      </c>
      <c r="R51" s="58">
        <v>126</v>
      </c>
      <c r="S51" s="26"/>
      <c r="T51" s="15">
        <f t="shared" si="18"/>
        <v>1240</v>
      </c>
      <c r="U51" s="15">
        <f t="shared" si="11"/>
        <v>24490</v>
      </c>
      <c r="V51" s="15">
        <f t="shared" si="12"/>
        <v>9570</v>
      </c>
      <c r="W51" s="15">
        <f t="shared" si="13"/>
        <v>35300</v>
      </c>
      <c r="X51" s="15">
        <f t="shared" si="14"/>
        <v>37950</v>
      </c>
      <c r="Y51" s="15">
        <f t="shared" si="15"/>
        <v>38940</v>
      </c>
      <c r="Z51" s="15">
        <f t="shared" si="16"/>
        <v>40260</v>
      </c>
      <c r="AA51" s="29">
        <f t="shared" si="17"/>
        <v>41580</v>
      </c>
    </row>
    <row r="52" spans="1:27" customFormat="1" x14ac:dyDescent="0.25">
      <c r="A52" s="28">
        <v>2314</v>
      </c>
      <c r="B52" s="17" t="s">
        <v>25</v>
      </c>
      <c r="C52" s="121">
        <v>375</v>
      </c>
      <c r="D52" s="122">
        <v>380</v>
      </c>
      <c r="E52" s="122">
        <v>410</v>
      </c>
      <c r="F52" s="122">
        <v>410</v>
      </c>
      <c r="G52" s="122">
        <v>410</v>
      </c>
      <c r="H52" s="122">
        <v>410</v>
      </c>
      <c r="I52" s="122">
        <v>410</v>
      </c>
      <c r="J52" s="26"/>
      <c r="K52" s="59">
        <v>4</v>
      </c>
      <c r="L52" s="59">
        <v>79</v>
      </c>
      <c r="M52" s="59">
        <v>29</v>
      </c>
      <c r="N52" s="13">
        <f t="shared" si="10"/>
        <v>112</v>
      </c>
      <c r="O52" s="58">
        <v>115</v>
      </c>
      <c r="P52" s="58">
        <v>118</v>
      </c>
      <c r="Q52" s="58">
        <v>122</v>
      </c>
      <c r="R52" s="58">
        <v>126</v>
      </c>
      <c r="S52" s="26"/>
      <c r="T52" s="15">
        <f t="shared" si="18"/>
        <v>1500</v>
      </c>
      <c r="U52" s="15">
        <f t="shared" si="11"/>
        <v>30020</v>
      </c>
      <c r="V52" s="15">
        <f t="shared" si="12"/>
        <v>11890</v>
      </c>
      <c r="W52" s="15">
        <f t="shared" si="13"/>
        <v>43410</v>
      </c>
      <c r="X52" s="15">
        <f t="shared" si="14"/>
        <v>47150</v>
      </c>
      <c r="Y52" s="15">
        <f t="shared" si="15"/>
        <v>48380</v>
      </c>
      <c r="Z52" s="15">
        <f t="shared" si="16"/>
        <v>50020</v>
      </c>
      <c r="AA52" s="29">
        <f t="shared" si="17"/>
        <v>51660</v>
      </c>
    </row>
    <row r="53" spans="1:27" customFormat="1" x14ac:dyDescent="0.25">
      <c r="A53" s="30">
        <v>2005</v>
      </c>
      <c r="B53" s="17" t="s">
        <v>26</v>
      </c>
      <c r="C53" s="123">
        <v>125</v>
      </c>
      <c r="D53" s="122">
        <v>125</v>
      </c>
      <c r="E53" s="124">
        <v>130</v>
      </c>
      <c r="F53" s="124">
        <v>130</v>
      </c>
      <c r="G53" s="124">
        <v>130</v>
      </c>
      <c r="H53" s="124">
        <v>130</v>
      </c>
      <c r="I53" s="124">
        <v>130</v>
      </c>
      <c r="J53" s="26"/>
      <c r="K53" s="59">
        <v>2556</v>
      </c>
      <c r="L53" s="59">
        <v>49985</v>
      </c>
      <c r="M53" s="59">
        <v>18461</v>
      </c>
      <c r="N53" s="13">
        <f t="shared" si="10"/>
        <v>71002</v>
      </c>
      <c r="O53" s="58">
        <v>75111</v>
      </c>
      <c r="P53" s="58">
        <v>79458</v>
      </c>
      <c r="Q53" s="58">
        <v>84225</v>
      </c>
      <c r="R53" s="58">
        <v>89279</v>
      </c>
      <c r="S53" s="26"/>
      <c r="T53" s="15">
        <f t="shared" si="18"/>
        <v>319500</v>
      </c>
      <c r="U53" s="15">
        <f t="shared" si="11"/>
        <v>6248125</v>
      </c>
      <c r="V53" s="15">
        <f t="shared" si="12"/>
        <v>2399930</v>
      </c>
      <c r="W53" s="15">
        <f t="shared" si="13"/>
        <v>8967555</v>
      </c>
      <c r="X53" s="15">
        <f t="shared" si="14"/>
        <v>9764430</v>
      </c>
      <c r="Y53" s="15">
        <f t="shared" si="15"/>
        <v>10329540</v>
      </c>
      <c r="Z53" s="15">
        <f t="shared" si="16"/>
        <v>10949250</v>
      </c>
      <c r="AA53" s="29">
        <f t="shared" si="17"/>
        <v>11606270</v>
      </c>
    </row>
    <row r="54" spans="1:27" s="3" customFormat="1" x14ac:dyDescent="0.25">
      <c r="A54" s="28">
        <v>2017</v>
      </c>
      <c r="B54" s="17" t="s">
        <v>27</v>
      </c>
      <c r="C54" s="121">
        <v>125</v>
      </c>
      <c r="D54" s="122">
        <v>125</v>
      </c>
      <c r="E54" s="122">
        <v>130</v>
      </c>
      <c r="F54" s="122">
        <v>130</v>
      </c>
      <c r="G54" s="122">
        <v>130</v>
      </c>
      <c r="H54" s="122">
        <v>130</v>
      </c>
      <c r="I54" s="122">
        <v>130</v>
      </c>
      <c r="J54" s="26"/>
      <c r="K54" s="59">
        <v>12</v>
      </c>
      <c r="L54" s="59">
        <v>238</v>
      </c>
      <c r="M54" s="59">
        <v>88</v>
      </c>
      <c r="N54" s="13">
        <f t="shared" si="10"/>
        <v>338</v>
      </c>
      <c r="O54" s="58">
        <v>343</v>
      </c>
      <c r="P54" s="58">
        <v>349</v>
      </c>
      <c r="Q54" s="58">
        <v>356</v>
      </c>
      <c r="R54" s="58">
        <v>363</v>
      </c>
      <c r="S54" s="26"/>
      <c r="T54" s="15">
        <f t="shared" si="18"/>
        <v>1500</v>
      </c>
      <c r="U54" s="15">
        <f t="shared" si="11"/>
        <v>29750</v>
      </c>
      <c r="V54" s="15">
        <f t="shared" si="12"/>
        <v>11440</v>
      </c>
      <c r="W54" s="15">
        <f t="shared" si="13"/>
        <v>42690</v>
      </c>
      <c r="X54" s="15">
        <f t="shared" si="14"/>
        <v>44590</v>
      </c>
      <c r="Y54" s="15">
        <f t="shared" si="15"/>
        <v>45370</v>
      </c>
      <c r="Z54" s="15">
        <f t="shared" si="16"/>
        <v>46280</v>
      </c>
      <c r="AA54" s="29">
        <f t="shared" si="17"/>
        <v>47190</v>
      </c>
    </row>
    <row r="55" spans="1:27" s="3" customFormat="1" x14ac:dyDescent="0.25">
      <c r="A55" s="28">
        <v>2019</v>
      </c>
      <c r="B55" s="17" t="s">
        <v>28</v>
      </c>
      <c r="C55" s="121">
        <v>190</v>
      </c>
      <c r="D55" s="122">
        <v>195</v>
      </c>
      <c r="E55" s="122">
        <v>210</v>
      </c>
      <c r="F55" s="122">
        <v>210</v>
      </c>
      <c r="G55" s="122">
        <v>210</v>
      </c>
      <c r="H55" s="122">
        <v>210</v>
      </c>
      <c r="I55" s="122">
        <v>210</v>
      </c>
      <c r="J55" s="26"/>
      <c r="K55" s="59">
        <v>0</v>
      </c>
      <c r="L55" s="59">
        <v>0</v>
      </c>
      <c r="M55" s="59">
        <v>0</v>
      </c>
      <c r="N55" s="13">
        <f t="shared" si="10"/>
        <v>0</v>
      </c>
      <c r="O55" s="58">
        <v>0</v>
      </c>
      <c r="P55" s="58">
        <v>0</v>
      </c>
      <c r="Q55" s="58">
        <v>0</v>
      </c>
      <c r="R55" s="58">
        <v>0</v>
      </c>
      <c r="S55" s="26"/>
      <c r="T55" s="15">
        <f t="shared" si="18"/>
        <v>0</v>
      </c>
      <c r="U55" s="15">
        <f t="shared" si="11"/>
        <v>0</v>
      </c>
      <c r="V55" s="15">
        <f t="shared" si="12"/>
        <v>0</v>
      </c>
      <c r="W55" s="15">
        <f t="shared" si="13"/>
        <v>0</v>
      </c>
      <c r="X55" s="15">
        <f t="shared" si="14"/>
        <v>0</v>
      </c>
      <c r="Y55" s="15">
        <f t="shared" si="15"/>
        <v>0</v>
      </c>
      <c r="Z55" s="15">
        <f t="shared" si="16"/>
        <v>0</v>
      </c>
      <c r="AA55" s="29">
        <f t="shared" si="17"/>
        <v>0</v>
      </c>
    </row>
    <row r="56" spans="1:27" customFormat="1" x14ac:dyDescent="0.25">
      <c r="A56" s="28">
        <v>2051</v>
      </c>
      <c r="B56" s="17" t="s">
        <v>29</v>
      </c>
      <c r="C56" s="121">
        <v>65</v>
      </c>
      <c r="D56" s="122">
        <v>65</v>
      </c>
      <c r="E56" s="124">
        <v>70</v>
      </c>
      <c r="F56" s="124">
        <v>70</v>
      </c>
      <c r="G56" s="124">
        <v>70</v>
      </c>
      <c r="H56" s="124">
        <v>70</v>
      </c>
      <c r="I56" s="124">
        <v>70</v>
      </c>
      <c r="J56" s="26"/>
      <c r="K56" s="59">
        <v>569</v>
      </c>
      <c r="L56" s="59">
        <v>11120</v>
      </c>
      <c r="M56" s="59">
        <v>4107</v>
      </c>
      <c r="N56" s="13">
        <f t="shared" si="10"/>
        <v>15796</v>
      </c>
      <c r="O56" s="58">
        <v>16671</v>
      </c>
      <c r="P56" s="58">
        <v>17704</v>
      </c>
      <c r="Q56" s="58">
        <v>18588</v>
      </c>
      <c r="R56" s="58">
        <v>19516</v>
      </c>
      <c r="S56" s="26"/>
      <c r="T56" s="15">
        <f t="shared" si="18"/>
        <v>36985</v>
      </c>
      <c r="U56" s="15">
        <f t="shared" si="11"/>
        <v>722800</v>
      </c>
      <c r="V56" s="15">
        <f t="shared" si="12"/>
        <v>287490</v>
      </c>
      <c r="W56" s="15">
        <f t="shared" si="13"/>
        <v>1047275</v>
      </c>
      <c r="X56" s="15">
        <f t="shared" si="14"/>
        <v>1166970</v>
      </c>
      <c r="Y56" s="15">
        <f t="shared" si="15"/>
        <v>1239280</v>
      </c>
      <c r="Z56" s="15">
        <f t="shared" si="16"/>
        <v>1301160</v>
      </c>
      <c r="AA56" s="29">
        <f t="shared" si="17"/>
        <v>1366120</v>
      </c>
    </row>
    <row r="57" spans="1:27" customFormat="1" x14ac:dyDescent="0.25">
      <c r="A57" s="30">
        <v>2052</v>
      </c>
      <c r="B57" s="21" t="s">
        <v>30</v>
      </c>
      <c r="C57" s="121">
        <v>25</v>
      </c>
      <c r="D57" s="122">
        <v>25</v>
      </c>
      <c r="E57" s="124">
        <v>30</v>
      </c>
      <c r="F57" s="124">
        <v>30</v>
      </c>
      <c r="G57" s="124">
        <v>30</v>
      </c>
      <c r="H57" s="124">
        <v>30</v>
      </c>
      <c r="I57" s="124">
        <v>30</v>
      </c>
      <c r="J57" s="26"/>
      <c r="K57" s="59">
        <v>74</v>
      </c>
      <c r="L57" s="59">
        <v>1447</v>
      </c>
      <c r="M57" s="59">
        <v>535</v>
      </c>
      <c r="N57" s="13">
        <f t="shared" si="10"/>
        <v>2056</v>
      </c>
      <c r="O57" s="58">
        <v>2175</v>
      </c>
      <c r="P57" s="58">
        <v>2300</v>
      </c>
      <c r="Q57" s="58">
        <v>2438</v>
      </c>
      <c r="R57" s="58">
        <v>2585</v>
      </c>
      <c r="S57" s="26"/>
      <c r="T57" s="15">
        <f t="shared" si="18"/>
        <v>1850</v>
      </c>
      <c r="U57" s="15">
        <f t="shared" si="11"/>
        <v>36175</v>
      </c>
      <c r="V57" s="15">
        <f t="shared" si="12"/>
        <v>16050</v>
      </c>
      <c r="W57" s="15">
        <f t="shared" si="13"/>
        <v>54075</v>
      </c>
      <c r="X57" s="15">
        <f t="shared" si="14"/>
        <v>65250</v>
      </c>
      <c r="Y57" s="15">
        <f t="shared" si="15"/>
        <v>69000</v>
      </c>
      <c r="Z57" s="15">
        <f t="shared" si="16"/>
        <v>73140</v>
      </c>
      <c r="AA57" s="29">
        <f t="shared" si="17"/>
        <v>77550</v>
      </c>
    </row>
    <row r="58" spans="1:27" customFormat="1" x14ac:dyDescent="0.25">
      <c r="A58" s="30">
        <v>2081</v>
      </c>
      <c r="B58" s="17" t="s">
        <v>31</v>
      </c>
      <c r="C58" s="123">
        <v>155</v>
      </c>
      <c r="D58" s="122">
        <v>160</v>
      </c>
      <c r="E58" s="124">
        <v>170</v>
      </c>
      <c r="F58" s="124">
        <v>170</v>
      </c>
      <c r="G58" s="124">
        <v>170</v>
      </c>
      <c r="H58" s="124">
        <v>170</v>
      </c>
      <c r="I58" s="124">
        <v>170</v>
      </c>
      <c r="J58" s="26"/>
      <c r="K58" s="59">
        <v>136</v>
      </c>
      <c r="L58" s="59">
        <v>2658</v>
      </c>
      <c r="M58" s="59">
        <v>982</v>
      </c>
      <c r="N58" s="13">
        <f t="shared" si="10"/>
        <v>3776</v>
      </c>
      <c r="O58" s="58">
        <v>3974</v>
      </c>
      <c r="P58" s="58">
        <v>4208</v>
      </c>
      <c r="Q58" s="58">
        <v>4419</v>
      </c>
      <c r="R58" s="58">
        <v>4641</v>
      </c>
      <c r="S58" s="26"/>
      <c r="T58" s="15">
        <f t="shared" si="18"/>
        <v>21080</v>
      </c>
      <c r="U58" s="15">
        <f t="shared" si="11"/>
        <v>425280</v>
      </c>
      <c r="V58" s="15">
        <f t="shared" si="12"/>
        <v>166940</v>
      </c>
      <c r="W58" s="15">
        <f t="shared" si="13"/>
        <v>613300</v>
      </c>
      <c r="X58" s="15">
        <f t="shared" si="14"/>
        <v>675580</v>
      </c>
      <c r="Y58" s="15">
        <f t="shared" si="15"/>
        <v>715360</v>
      </c>
      <c r="Z58" s="15">
        <f t="shared" si="16"/>
        <v>751230</v>
      </c>
      <c r="AA58" s="29">
        <f t="shared" si="17"/>
        <v>788970</v>
      </c>
    </row>
    <row r="59" spans="1:27" customFormat="1" x14ac:dyDescent="0.25">
      <c r="A59" s="30">
        <v>2082</v>
      </c>
      <c r="B59" s="17" t="s">
        <v>32</v>
      </c>
      <c r="C59" s="123">
        <v>155</v>
      </c>
      <c r="D59" s="122">
        <v>160</v>
      </c>
      <c r="E59" s="124">
        <v>170</v>
      </c>
      <c r="F59" s="124">
        <v>170</v>
      </c>
      <c r="G59" s="124">
        <v>170</v>
      </c>
      <c r="H59" s="124">
        <v>170</v>
      </c>
      <c r="I59" s="124">
        <v>170</v>
      </c>
      <c r="J59" s="26"/>
      <c r="K59" s="59">
        <v>0</v>
      </c>
      <c r="L59" s="59">
        <v>9</v>
      </c>
      <c r="M59" s="59">
        <v>3</v>
      </c>
      <c r="N59" s="13">
        <f t="shared" si="10"/>
        <v>12</v>
      </c>
      <c r="O59" s="58">
        <v>13</v>
      </c>
      <c r="P59" s="58">
        <v>13</v>
      </c>
      <c r="Q59" s="58">
        <v>13</v>
      </c>
      <c r="R59" s="58">
        <v>14</v>
      </c>
      <c r="S59" s="26"/>
      <c r="T59" s="15">
        <f t="shared" si="18"/>
        <v>0</v>
      </c>
      <c r="U59" s="15">
        <f t="shared" si="11"/>
        <v>1440</v>
      </c>
      <c r="V59" s="15">
        <f t="shared" si="12"/>
        <v>510</v>
      </c>
      <c r="W59" s="15">
        <f t="shared" si="13"/>
        <v>1950</v>
      </c>
      <c r="X59" s="15">
        <f t="shared" si="14"/>
        <v>2210</v>
      </c>
      <c r="Y59" s="15">
        <f t="shared" si="15"/>
        <v>2210</v>
      </c>
      <c r="Z59" s="15">
        <f t="shared" si="16"/>
        <v>2210</v>
      </c>
      <c r="AA59" s="29">
        <f t="shared" si="17"/>
        <v>2380</v>
      </c>
    </row>
    <row r="60" spans="1:27" customFormat="1" x14ac:dyDescent="0.25">
      <c r="A60" s="30">
        <v>2083</v>
      </c>
      <c r="B60" s="17" t="s">
        <v>33</v>
      </c>
      <c r="C60" s="123">
        <v>155</v>
      </c>
      <c r="D60" s="122">
        <v>160</v>
      </c>
      <c r="E60" s="124">
        <v>170</v>
      </c>
      <c r="F60" s="124">
        <v>170</v>
      </c>
      <c r="G60" s="124">
        <v>170</v>
      </c>
      <c r="H60" s="124">
        <v>170</v>
      </c>
      <c r="I60" s="124">
        <v>170</v>
      </c>
      <c r="J60" s="26"/>
      <c r="K60" s="59">
        <v>0</v>
      </c>
      <c r="L60" s="59">
        <v>0</v>
      </c>
      <c r="M60" s="59">
        <v>0</v>
      </c>
      <c r="N60" s="13">
        <f t="shared" si="10"/>
        <v>0</v>
      </c>
      <c r="O60" s="58">
        <v>0</v>
      </c>
      <c r="P60" s="58">
        <v>0</v>
      </c>
      <c r="Q60" s="58">
        <v>0</v>
      </c>
      <c r="R60" s="58">
        <v>0</v>
      </c>
      <c r="S60" s="26"/>
      <c r="T60" s="15">
        <f t="shared" si="18"/>
        <v>0</v>
      </c>
      <c r="U60" s="15">
        <f t="shared" si="11"/>
        <v>0</v>
      </c>
      <c r="V60" s="15">
        <f t="shared" si="12"/>
        <v>0</v>
      </c>
      <c r="W60" s="15">
        <f t="shared" si="13"/>
        <v>0</v>
      </c>
      <c r="X60" s="15">
        <f t="shared" si="14"/>
        <v>0</v>
      </c>
      <c r="Y60" s="15">
        <f t="shared" si="15"/>
        <v>0</v>
      </c>
      <c r="Z60" s="15">
        <f t="shared" si="16"/>
        <v>0</v>
      </c>
      <c r="AA60" s="29">
        <f t="shared" si="17"/>
        <v>0</v>
      </c>
    </row>
    <row r="61" spans="1:27" customFormat="1" x14ac:dyDescent="0.25">
      <c r="A61" s="30">
        <v>2084</v>
      </c>
      <c r="B61" s="17" t="s">
        <v>34</v>
      </c>
      <c r="C61" s="123">
        <v>155</v>
      </c>
      <c r="D61" s="122">
        <v>160</v>
      </c>
      <c r="E61" s="124">
        <v>170</v>
      </c>
      <c r="F61" s="124">
        <v>170</v>
      </c>
      <c r="G61" s="124">
        <v>170</v>
      </c>
      <c r="H61" s="124">
        <v>170</v>
      </c>
      <c r="I61" s="124">
        <v>170</v>
      </c>
      <c r="J61" s="26"/>
      <c r="K61" s="59">
        <v>0</v>
      </c>
      <c r="L61" s="59">
        <v>1</v>
      </c>
      <c r="M61" s="59">
        <v>0</v>
      </c>
      <c r="N61" s="13">
        <f t="shared" si="10"/>
        <v>1</v>
      </c>
      <c r="O61" s="58">
        <v>1</v>
      </c>
      <c r="P61" s="58">
        <v>1</v>
      </c>
      <c r="Q61" s="58">
        <v>1</v>
      </c>
      <c r="R61" s="58">
        <v>1</v>
      </c>
      <c r="S61" s="26"/>
      <c r="T61" s="15">
        <f t="shared" si="18"/>
        <v>0</v>
      </c>
      <c r="U61" s="15">
        <f t="shared" si="11"/>
        <v>160</v>
      </c>
      <c r="V61" s="15">
        <f t="shared" si="12"/>
        <v>0</v>
      </c>
      <c r="W61" s="15">
        <f t="shared" si="13"/>
        <v>160</v>
      </c>
      <c r="X61" s="15">
        <f t="shared" si="14"/>
        <v>170</v>
      </c>
      <c r="Y61" s="15">
        <f t="shared" si="15"/>
        <v>170</v>
      </c>
      <c r="Z61" s="15">
        <f t="shared" si="16"/>
        <v>170</v>
      </c>
      <c r="AA61" s="29">
        <f t="shared" si="17"/>
        <v>170</v>
      </c>
    </row>
    <row r="62" spans="1:27" customFormat="1" x14ac:dyDescent="0.25">
      <c r="A62" s="30">
        <v>2085</v>
      </c>
      <c r="B62" s="17" t="s">
        <v>35</v>
      </c>
      <c r="C62" s="123">
        <v>155</v>
      </c>
      <c r="D62" s="122">
        <v>160</v>
      </c>
      <c r="E62" s="124">
        <v>170</v>
      </c>
      <c r="F62" s="124">
        <v>170</v>
      </c>
      <c r="G62" s="124">
        <v>170</v>
      </c>
      <c r="H62" s="124">
        <v>170</v>
      </c>
      <c r="I62" s="124">
        <v>170</v>
      </c>
      <c r="J62" s="26"/>
      <c r="K62" s="59">
        <v>100</v>
      </c>
      <c r="L62" s="59">
        <v>1951</v>
      </c>
      <c r="M62" s="59">
        <v>720</v>
      </c>
      <c r="N62" s="13">
        <f t="shared" si="10"/>
        <v>2771</v>
      </c>
      <c r="O62" s="58">
        <v>2922</v>
      </c>
      <c r="P62" s="58">
        <v>3081</v>
      </c>
      <c r="Q62" s="58">
        <v>3266</v>
      </c>
      <c r="R62" s="58">
        <v>3462</v>
      </c>
      <c r="S62" s="26"/>
      <c r="T62" s="15">
        <f t="shared" si="18"/>
        <v>15500</v>
      </c>
      <c r="U62" s="15">
        <f t="shared" si="11"/>
        <v>312160</v>
      </c>
      <c r="V62" s="15">
        <f t="shared" si="12"/>
        <v>122400</v>
      </c>
      <c r="W62" s="15">
        <f t="shared" si="13"/>
        <v>450060</v>
      </c>
      <c r="X62" s="15">
        <f t="shared" si="14"/>
        <v>496740</v>
      </c>
      <c r="Y62" s="15">
        <f t="shared" si="15"/>
        <v>523770</v>
      </c>
      <c r="Z62" s="15">
        <f t="shared" si="16"/>
        <v>555220</v>
      </c>
      <c r="AA62" s="29">
        <f t="shared" si="17"/>
        <v>588540</v>
      </c>
    </row>
    <row r="63" spans="1:27" customFormat="1" x14ac:dyDescent="0.25">
      <c r="A63" s="28">
        <v>2201</v>
      </c>
      <c r="B63" s="17" t="s">
        <v>36</v>
      </c>
      <c r="C63" s="123">
        <v>125</v>
      </c>
      <c r="D63" s="122">
        <v>125</v>
      </c>
      <c r="E63" s="124">
        <v>130</v>
      </c>
      <c r="F63" s="124">
        <v>130</v>
      </c>
      <c r="G63" s="124">
        <v>130</v>
      </c>
      <c r="H63" s="124">
        <v>130</v>
      </c>
      <c r="I63" s="124">
        <v>130</v>
      </c>
      <c r="J63" s="26"/>
      <c r="K63" s="59">
        <v>757</v>
      </c>
      <c r="L63" s="59">
        <v>14794</v>
      </c>
      <c r="M63" s="59">
        <v>5464</v>
      </c>
      <c r="N63" s="13">
        <f t="shared" si="10"/>
        <v>21015</v>
      </c>
      <c r="O63" s="58">
        <v>21854</v>
      </c>
      <c r="P63" s="58">
        <v>22652</v>
      </c>
      <c r="Q63" s="58">
        <v>23492</v>
      </c>
      <c r="R63" s="58">
        <v>24364</v>
      </c>
      <c r="S63" s="26"/>
      <c r="T63" s="15">
        <f t="shared" si="18"/>
        <v>94625</v>
      </c>
      <c r="U63" s="15">
        <f t="shared" si="11"/>
        <v>1849250</v>
      </c>
      <c r="V63" s="15">
        <f t="shared" si="12"/>
        <v>710320</v>
      </c>
      <c r="W63" s="15">
        <f t="shared" si="13"/>
        <v>2654195</v>
      </c>
      <c r="X63" s="15">
        <f t="shared" si="14"/>
        <v>2841020</v>
      </c>
      <c r="Y63" s="15">
        <f t="shared" si="15"/>
        <v>2944760</v>
      </c>
      <c r="Z63" s="15">
        <f t="shared" si="16"/>
        <v>3053960</v>
      </c>
      <c r="AA63" s="29">
        <f t="shared" si="17"/>
        <v>3167320</v>
      </c>
    </row>
    <row r="64" spans="1:27" customFormat="1" x14ac:dyDescent="0.25">
      <c r="A64" s="28">
        <v>2202</v>
      </c>
      <c r="B64" s="17" t="s">
        <v>37</v>
      </c>
      <c r="C64" s="123">
        <v>30</v>
      </c>
      <c r="D64" s="122">
        <v>31</v>
      </c>
      <c r="E64" s="124">
        <v>30</v>
      </c>
      <c r="F64" s="124">
        <v>30</v>
      </c>
      <c r="G64" s="124">
        <v>30</v>
      </c>
      <c r="H64" s="124">
        <v>30</v>
      </c>
      <c r="I64" s="124">
        <v>30</v>
      </c>
      <c r="J64" s="26"/>
      <c r="K64" s="59">
        <v>6229</v>
      </c>
      <c r="L64" s="59">
        <v>121811</v>
      </c>
      <c r="M64" s="59">
        <v>44987</v>
      </c>
      <c r="N64" s="13">
        <f t="shared" si="10"/>
        <v>173027</v>
      </c>
      <c r="O64" s="58">
        <v>179946</v>
      </c>
      <c r="P64" s="58">
        <v>186516</v>
      </c>
      <c r="Q64" s="58">
        <v>193437</v>
      </c>
      <c r="R64" s="58">
        <v>200611</v>
      </c>
      <c r="S64" s="26"/>
      <c r="T64" s="15">
        <f t="shared" si="18"/>
        <v>186870</v>
      </c>
      <c r="U64" s="15">
        <f t="shared" si="11"/>
        <v>3776141</v>
      </c>
      <c r="V64" s="15">
        <f t="shared" si="12"/>
        <v>1349610</v>
      </c>
      <c r="W64" s="15">
        <f t="shared" si="13"/>
        <v>5312621</v>
      </c>
      <c r="X64" s="15">
        <f t="shared" si="14"/>
        <v>5398380</v>
      </c>
      <c r="Y64" s="15">
        <f t="shared" si="15"/>
        <v>5595480</v>
      </c>
      <c r="Z64" s="15">
        <f t="shared" si="16"/>
        <v>5803110</v>
      </c>
      <c r="AA64" s="29">
        <f t="shared" si="17"/>
        <v>6018330</v>
      </c>
    </row>
    <row r="65" spans="1:27" customFormat="1" x14ac:dyDescent="0.25">
      <c r="A65" s="28">
        <v>2203</v>
      </c>
      <c r="B65" s="17" t="s">
        <v>38</v>
      </c>
      <c r="C65" s="123">
        <v>225</v>
      </c>
      <c r="D65" s="122">
        <v>230</v>
      </c>
      <c r="E65" s="124">
        <v>250</v>
      </c>
      <c r="F65" s="124">
        <v>250</v>
      </c>
      <c r="G65" s="124">
        <v>250</v>
      </c>
      <c r="H65" s="124">
        <v>250</v>
      </c>
      <c r="I65" s="124">
        <v>250</v>
      </c>
      <c r="J65" s="26"/>
      <c r="K65" s="59">
        <v>31</v>
      </c>
      <c r="L65" s="59">
        <v>608</v>
      </c>
      <c r="M65" s="59">
        <v>225</v>
      </c>
      <c r="N65" s="13">
        <f t="shared" si="10"/>
        <v>864</v>
      </c>
      <c r="O65" s="58">
        <v>898</v>
      </c>
      <c r="P65" s="58">
        <v>931</v>
      </c>
      <c r="Q65" s="58">
        <v>966</v>
      </c>
      <c r="R65" s="58">
        <v>1001</v>
      </c>
      <c r="S65" s="26"/>
      <c r="T65" s="15">
        <f t="shared" si="18"/>
        <v>6975</v>
      </c>
      <c r="U65" s="15">
        <f t="shared" si="11"/>
        <v>139840</v>
      </c>
      <c r="V65" s="15">
        <f t="shared" si="12"/>
        <v>56250</v>
      </c>
      <c r="W65" s="15">
        <f t="shared" si="13"/>
        <v>203065</v>
      </c>
      <c r="X65" s="15">
        <f t="shared" si="14"/>
        <v>224500</v>
      </c>
      <c r="Y65" s="15">
        <f t="shared" si="15"/>
        <v>232750</v>
      </c>
      <c r="Z65" s="15">
        <f t="shared" si="16"/>
        <v>241500</v>
      </c>
      <c r="AA65" s="29">
        <f t="shared" si="17"/>
        <v>250250</v>
      </c>
    </row>
    <row r="66" spans="1:27" customFormat="1" x14ac:dyDescent="0.25">
      <c r="A66" s="28">
        <v>2204</v>
      </c>
      <c r="B66" s="17" t="s">
        <v>39</v>
      </c>
      <c r="C66" s="123">
        <v>125</v>
      </c>
      <c r="D66" s="122">
        <v>125</v>
      </c>
      <c r="E66" s="124">
        <v>130</v>
      </c>
      <c r="F66" s="124">
        <v>130</v>
      </c>
      <c r="G66" s="124">
        <v>130</v>
      </c>
      <c r="H66" s="124">
        <v>130</v>
      </c>
      <c r="I66" s="124">
        <v>130</v>
      </c>
      <c r="J66" s="26"/>
      <c r="K66" s="59">
        <v>5</v>
      </c>
      <c r="L66" s="59">
        <v>104</v>
      </c>
      <c r="M66" s="59">
        <v>38</v>
      </c>
      <c r="N66" s="13">
        <f t="shared" si="10"/>
        <v>147</v>
      </c>
      <c r="O66" s="58">
        <v>152</v>
      </c>
      <c r="P66" s="58">
        <v>155</v>
      </c>
      <c r="Q66" s="58">
        <v>160</v>
      </c>
      <c r="R66" s="58">
        <v>164</v>
      </c>
      <c r="S66" s="26"/>
      <c r="T66" s="15">
        <f t="shared" si="18"/>
        <v>625</v>
      </c>
      <c r="U66" s="15">
        <f t="shared" si="11"/>
        <v>13000</v>
      </c>
      <c r="V66" s="15">
        <f t="shared" si="12"/>
        <v>4940</v>
      </c>
      <c r="W66" s="15">
        <f t="shared" si="13"/>
        <v>18565</v>
      </c>
      <c r="X66" s="15">
        <f t="shared" si="14"/>
        <v>19760</v>
      </c>
      <c r="Y66" s="15">
        <f t="shared" si="15"/>
        <v>20150</v>
      </c>
      <c r="Z66" s="15">
        <f t="shared" si="16"/>
        <v>20800</v>
      </c>
      <c r="AA66" s="29">
        <f t="shared" si="17"/>
        <v>21320</v>
      </c>
    </row>
    <row r="67" spans="1:27" customFormat="1" x14ac:dyDescent="0.25">
      <c r="A67" s="28">
        <v>2205</v>
      </c>
      <c r="B67" s="17" t="s">
        <v>40</v>
      </c>
      <c r="C67" s="123">
        <v>30</v>
      </c>
      <c r="D67" s="122">
        <v>31</v>
      </c>
      <c r="E67" s="124">
        <v>30</v>
      </c>
      <c r="F67" s="124">
        <v>30</v>
      </c>
      <c r="G67" s="124">
        <v>30</v>
      </c>
      <c r="H67" s="124">
        <v>30</v>
      </c>
      <c r="I67" s="124">
        <v>30</v>
      </c>
      <c r="J67" s="26"/>
      <c r="K67" s="59">
        <v>48</v>
      </c>
      <c r="L67" s="59">
        <v>929</v>
      </c>
      <c r="M67" s="59">
        <v>343</v>
      </c>
      <c r="N67" s="13">
        <f t="shared" si="10"/>
        <v>1320</v>
      </c>
      <c r="O67" s="58">
        <v>1351</v>
      </c>
      <c r="P67" s="58">
        <v>1381</v>
      </c>
      <c r="Q67" s="58">
        <v>1421</v>
      </c>
      <c r="R67" s="58">
        <v>1460</v>
      </c>
      <c r="S67" s="26"/>
      <c r="T67" s="15">
        <f t="shared" si="18"/>
        <v>1440</v>
      </c>
      <c r="U67" s="15">
        <f t="shared" si="11"/>
        <v>28799</v>
      </c>
      <c r="V67" s="15">
        <f t="shared" si="12"/>
        <v>10290</v>
      </c>
      <c r="W67" s="15">
        <f t="shared" si="13"/>
        <v>40529</v>
      </c>
      <c r="X67" s="15">
        <f t="shared" si="14"/>
        <v>40530</v>
      </c>
      <c r="Y67" s="15">
        <f t="shared" si="15"/>
        <v>41430</v>
      </c>
      <c r="Z67" s="15">
        <f t="shared" si="16"/>
        <v>42630</v>
      </c>
      <c r="AA67" s="29">
        <f t="shared" si="17"/>
        <v>43800</v>
      </c>
    </row>
    <row r="68" spans="1:27" customFormat="1" x14ac:dyDescent="0.25">
      <c r="A68" s="28">
        <v>2801</v>
      </c>
      <c r="B68" s="17" t="s">
        <v>41</v>
      </c>
      <c r="C68" s="123">
        <v>465</v>
      </c>
      <c r="D68" s="122">
        <v>465</v>
      </c>
      <c r="E68" s="124">
        <v>500</v>
      </c>
      <c r="F68" s="124">
        <v>500</v>
      </c>
      <c r="G68" s="124">
        <v>500</v>
      </c>
      <c r="H68" s="124">
        <v>500</v>
      </c>
      <c r="I68" s="124">
        <v>500</v>
      </c>
      <c r="J68" s="26"/>
      <c r="K68" s="59">
        <v>716</v>
      </c>
      <c r="L68" s="59">
        <v>14010</v>
      </c>
      <c r="M68" s="59">
        <v>5174</v>
      </c>
      <c r="N68" s="13">
        <f t="shared" si="10"/>
        <v>19900</v>
      </c>
      <c r="O68" s="58">
        <v>20816</v>
      </c>
      <c r="P68" s="58">
        <v>21774</v>
      </c>
      <c r="Q68" s="58">
        <v>22863</v>
      </c>
      <c r="R68" s="58">
        <v>24007</v>
      </c>
      <c r="S68" s="26"/>
      <c r="T68" s="15">
        <f t="shared" si="18"/>
        <v>332940</v>
      </c>
      <c r="U68" s="15">
        <f t="shared" si="11"/>
        <v>6514650</v>
      </c>
      <c r="V68" s="15">
        <f t="shared" si="12"/>
        <v>2587000</v>
      </c>
      <c r="W68" s="15">
        <f t="shared" si="13"/>
        <v>9434590</v>
      </c>
      <c r="X68" s="15">
        <f t="shared" si="14"/>
        <v>10408000</v>
      </c>
      <c r="Y68" s="15">
        <f t="shared" si="15"/>
        <v>10887000</v>
      </c>
      <c r="Z68" s="15">
        <f t="shared" si="16"/>
        <v>11431500</v>
      </c>
      <c r="AA68" s="29">
        <f t="shared" si="17"/>
        <v>12003500</v>
      </c>
    </row>
    <row r="69" spans="1:27" customFormat="1" x14ac:dyDescent="0.25">
      <c r="A69" s="30">
        <v>2809</v>
      </c>
      <c r="B69" s="17" t="s">
        <v>42</v>
      </c>
      <c r="C69" s="123">
        <v>405</v>
      </c>
      <c r="D69" s="122">
        <v>405</v>
      </c>
      <c r="E69" s="124">
        <v>440</v>
      </c>
      <c r="F69" s="124">
        <v>440</v>
      </c>
      <c r="G69" s="124">
        <v>440</v>
      </c>
      <c r="H69" s="124">
        <v>440</v>
      </c>
      <c r="I69" s="124">
        <v>440</v>
      </c>
      <c r="J69" s="26"/>
      <c r="K69" s="59">
        <v>0</v>
      </c>
      <c r="L69" s="59">
        <v>9</v>
      </c>
      <c r="M69" s="59">
        <v>3</v>
      </c>
      <c r="N69" s="13">
        <f t="shared" si="10"/>
        <v>12</v>
      </c>
      <c r="O69" s="58">
        <v>13</v>
      </c>
      <c r="P69" s="58">
        <v>13</v>
      </c>
      <c r="Q69" s="58">
        <v>13</v>
      </c>
      <c r="R69" s="58">
        <v>13</v>
      </c>
      <c r="S69" s="26"/>
      <c r="T69" s="15">
        <f t="shared" si="18"/>
        <v>0</v>
      </c>
      <c r="U69" s="15">
        <f t="shared" si="11"/>
        <v>3645</v>
      </c>
      <c r="V69" s="15">
        <f t="shared" si="12"/>
        <v>1320</v>
      </c>
      <c r="W69" s="15">
        <f t="shared" si="13"/>
        <v>4965</v>
      </c>
      <c r="X69" s="15">
        <f t="shared" si="14"/>
        <v>5720</v>
      </c>
      <c r="Y69" s="15">
        <f t="shared" si="15"/>
        <v>5720</v>
      </c>
      <c r="Z69" s="15">
        <f t="shared" si="16"/>
        <v>5720</v>
      </c>
      <c r="AA69" s="29">
        <f t="shared" si="17"/>
        <v>5720</v>
      </c>
    </row>
    <row r="70" spans="1:27" customFormat="1" x14ac:dyDescent="0.25">
      <c r="A70" s="30">
        <v>2810</v>
      </c>
      <c r="B70" s="17" t="s">
        <v>43</v>
      </c>
      <c r="C70" s="123">
        <v>405</v>
      </c>
      <c r="D70" s="122">
        <v>405</v>
      </c>
      <c r="E70" s="124">
        <v>440</v>
      </c>
      <c r="F70" s="124">
        <v>440</v>
      </c>
      <c r="G70" s="124">
        <v>440</v>
      </c>
      <c r="H70" s="124">
        <v>440</v>
      </c>
      <c r="I70" s="124">
        <v>440</v>
      </c>
      <c r="J70" s="26"/>
      <c r="K70" s="59">
        <v>0</v>
      </c>
      <c r="L70" s="59">
        <v>0</v>
      </c>
      <c r="M70" s="59">
        <v>0</v>
      </c>
      <c r="N70" s="13">
        <f t="shared" si="10"/>
        <v>0</v>
      </c>
      <c r="O70" s="58">
        <v>0</v>
      </c>
      <c r="P70" s="58">
        <v>0</v>
      </c>
      <c r="Q70" s="58">
        <v>0</v>
      </c>
      <c r="R70" s="58">
        <v>0</v>
      </c>
      <c r="S70" s="26"/>
      <c r="T70" s="15">
        <f t="shared" si="18"/>
        <v>0</v>
      </c>
      <c r="U70" s="15">
        <f t="shared" si="11"/>
        <v>0</v>
      </c>
      <c r="V70" s="15">
        <f t="shared" si="12"/>
        <v>0</v>
      </c>
      <c r="W70" s="15">
        <f t="shared" si="13"/>
        <v>0</v>
      </c>
      <c r="X70" s="15">
        <f t="shared" si="14"/>
        <v>0</v>
      </c>
      <c r="Y70" s="15">
        <f t="shared" si="15"/>
        <v>0</v>
      </c>
      <c r="Z70" s="15">
        <f t="shared" si="16"/>
        <v>0</v>
      </c>
      <c r="AA70" s="29">
        <f t="shared" si="17"/>
        <v>0</v>
      </c>
    </row>
    <row r="71" spans="1:27" customFormat="1" x14ac:dyDescent="0.25">
      <c r="A71" s="30">
        <v>2821</v>
      </c>
      <c r="B71" s="17" t="s">
        <v>44</v>
      </c>
      <c r="C71" s="121">
        <v>125</v>
      </c>
      <c r="D71" s="122">
        <v>125</v>
      </c>
      <c r="E71" s="122">
        <v>130</v>
      </c>
      <c r="F71" s="122">
        <v>130</v>
      </c>
      <c r="G71" s="122">
        <v>130</v>
      </c>
      <c r="H71" s="122">
        <v>130</v>
      </c>
      <c r="I71" s="122">
        <v>130</v>
      </c>
      <c r="J71" s="26"/>
      <c r="K71" s="59">
        <v>2</v>
      </c>
      <c r="L71" s="59">
        <v>31</v>
      </c>
      <c r="M71" s="59">
        <v>11</v>
      </c>
      <c r="N71" s="13">
        <f t="shared" si="10"/>
        <v>44</v>
      </c>
      <c r="O71" s="58">
        <v>46</v>
      </c>
      <c r="P71" s="58">
        <v>48</v>
      </c>
      <c r="Q71" s="58">
        <v>50</v>
      </c>
      <c r="R71" s="58">
        <v>53</v>
      </c>
      <c r="S71" s="26"/>
      <c r="T71" s="15">
        <f t="shared" si="18"/>
        <v>250</v>
      </c>
      <c r="U71" s="15">
        <f t="shared" si="11"/>
        <v>3875</v>
      </c>
      <c r="V71" s="15">
        <f t="shared" si="12"/>
        <v>1430</v>
      </c>
      <c r="W71" s="15">
        <f t="shared" si="13"/>
        <v>5555</v>
      </c>
      <c r="X71" s="15">
        <f t="shared" si="14"/>
        <v>5980</v>
      </c>
      <c r="Y71" s="15">
        <f t="shared" si="15"/>
        <v>6240</v>
      </c>
      <c r="Z71" s="15">
        <f t="shared" si="16"/>
        <v>6500</v>
      </c>
      <c r="AA71" s="29">
        <f t="shared" si="17"/>
        <v>6890</v>
      </c>
    </row>
    <row r="72" spans="1:27" customFormat="1" x14ac:dyDescent="0.25">
      <c r="A72" s="30">
        <v>2822</v>
      </c>
      <c r="B72" s="17" t="s">
        <v>45</v>
      </c>
      <c r="C72" s="121">
        <v>30</v>
      </c>
      <c r="D72" s="122">
        <v>31</v>
      </c>
      <c r="E72" s="122">
        <v>30</v>
      </c>
      <c r="F72" s="122">
        <v>30</v>
      </c>
      <c r="G72" s="122">
        <v>30</v>
      </c>
      <c r="H72" s="122">
        <v>30</v>
      </c>
      <c r="I72" s="122">
        <v>30</v>
      </c>
      <c r="J72" s="26"/>
      <c r="K72" s="59">
        <v>9</v>
      </c>
      <c r="L72" s="59">
        <v>172</v>
      </c>
      <c r="M72" s="59">
        <v>63</v>
      </c>
      <c r="N72" s="13">
        <f t="shared" si="10"/>
        <v>244</v>
      </c>
      <c r="O72" s="58">
        <v>255</v>
      </c>
      <c r="P72" s="58">
        <v>267</v>
      </c>
      <c r="Q72" s="58">
        <v>280</v>
      </c>
      <c r="R72" s="58">
        <v>294</v>
      </c>
      <c r="S72" s="26"/>
      <c r="T72" s="15">
        <f t="shared" si="18"/>
        <v>270</v>
      </c>
      <c r="U72" s="15">
        <f t="shared" si="11"/>
        <v>5332</v>
      </c>
      <c r="V72" s="15">
        <f t="shared" si="12"/>
        <v>1890</v>
      </c>
      <c r="W72" s="15">
        <f t="shared" si="13"/>
        <v>7492</v>
      </c>
      <c r="X72" s="15">
        <f t="shared" si="14"/>
        <v>7650</v>
      </c>
      <c r="Y72" s="15">
        <f t="shared" si="15"/>
        <v>8010</v>
      </c>
      <c r="Z72" s="15">
        <f t="shared" si="16"/>
        <v>8400</v>
      </c>
      <c r="AA72" s="29">
        <f t="shared" si="17"/>
        <v>8820</v>
      </c>
    </row>
    <row r="73" spans="1:27" customFormat="1" x14ac:dyDescent="0.25">
      <c r="A73" s="30">
        <v>2817</v>
      </c>
      <c r="B73" s="17" t="s">
        <v>180</v>
      </c>
      <c r="C73" s="121">
        <v>2400</v>
      </c>
      <c r="D73" s="122">
        <v>2400</v>
      </c>
      <c r="E73" s="122">
        <v>2560</v>
      </c>
      <c r="F73" s="122">
        <v>2560</v>
      </c>
      <c r="G73" s="122">
        <v>2560</v>
      </c>
      <c r="H73" s="122">
        <v>2560</v>
      </c>
      <c r="I73" s="122">
        <v>2560</v>
      </c>
      <c r="J73" s="26"/>
      <c r="K73" s="59">
        <v>56</v>
      </c>
      <c r="L73" s="59">
        <v>1093</v>
      </c>
      <c r="M73" s="59">
        <v>404</v>
      </c>
      <c r="N73" s="13">
        <f t="shared" si="10"/>
        <v>1553</v>
      </c>
      <c r="O73" s="58">
        <v>1035</v>
      </c>
      <c r="P73" s="58">
        <v>0</v>
      </c>
      <c r="Q73" s="58">
        <v>0</v>
      </c>
      <c r="R73" s="58">
        <v>0</v>
      </c>
      <c r="S73" s="26"/>
      <c r="T73" s="15">
        <f t="shared" si="18"/>
        <v>134400</v>
      </c>
      <c r="U73" s="15">
        <f t="shared" si="11"/>
        <v>2623200</v>
      </c>
      <c r="V73" s="15">
        <f t="shared" si="12"/>
        <v>1034240</v>
      </c>
      <c r="W73" s="15">
        <f t="shared" si="13"/>
        <v>3791840</v>
      </c>
      <c r="X73" s="15">
        <f t="shared" si="14"/>
        <v>2649600</v>
      </c>
      <c r="Y73" s="15">
        <f t="shared" si="15"/>
        <v>0</v>
      </c>
      <c r="Z73" s="15">
        <f t="shared" si="16"/>
        <v>0</v>
      </c>
      <c r="AA73" s="29">
        <f t="shared" si="17"/>
        <v>0</v>
      </c>
    </row>
    <row r="74" spans="1:27" customFormat="1" ht="12.6" thickBot="1" x14ac:dyDescent="0.3">
      <c r="A74" s="43" t="s">
        <v>46</v>
      </c>
      <c r="B74" s="76"/>
      <c r="C74" s="125"/>
      <c r="D74" s="126"/>
      <c r="E74" s="126"/>
      <c r="F74" s="126"/>
      <c r="G74" s="126"/>
      <c r="H74" s="126"/>
      <c r="I74" s="126"/>
      <c r="J74" s="67"/>
      <c r="K74" s="77"/>
      <c r="L74" s="77"/>
      <c r="M74" s="77"/>
      <c r="N74" s="77"/>
      <c r="O74" s="78"/>
      <c r="P74" s="78"/>
      <c r="Q74" s="78"/>
      <c r="R74" s="78"/>
      <c r="S74" s="67"/>
      <c r="T74" s="35">
        <f t="shared" ref="T74:AA74" si="19">SUM(T40:T73)</f>
        <v>2502330</v>
      </c>
      <c r="U74" s="35">
        <f t="shared" si="19"/>
        <v>49227295</v>
      </c>
      <c r="V74" s="35">
        <f t="shared" si="19"/>
        <v>19136310</v>
      </c>
      <c r="W74" s="35">
        <f t="shared" si="19"/>
        <v>70865935</v>
      </c>
      <c r="X74" s="35">
        <f t="shared" si="19"/>
        <v>75813760</v>
      </c>
      <c r="Y74" s="35">
        <f t="shared" si="19"/>
        <v>77126430</v>
      </c>
      <c r="Z74" s="35">
        <f t="shared" si="19"/>
        <v>80879085</v>
      </c>
      <c r="AA74" s="40">
        <f t="shared" si="19"/>
        <v>84820250</v>
      </c>
    </row>
    <row r="75" spans="1:27" customFormat="1" x14ac:dyDescent="0.25">
      <c r="A75" s="79"/>
      <c r="B75" s="80"/>
      <c r="C75" s="127"/>
      <c r="D75" s="128"/>
      <c r="E75" s="128"/>
      <c r="F75" s="128"/>
      <c r="G75" s="128"/>
      <c r="H75" s="128"/>
      <c r="I75" s="128"/>
      <c r="J75" s="81"/>
      <c r="K75" s="82"/>
      <c r="L75" s="82"/>
      <c r="M75" s="82"/>
      <c r="N75" s="82"/>
      <c r="O75" s="83"/>
      <c r="P75" s="83"/>
      <c r="Q75" s="83"/>
      <c r="R75" s="83"/>
      <c r="S75" s="81"/>
      <c r="T75" s="84"/>
      <c r="U75" s="84"/>
      <c r="V75" s="84"/>
      <c r="W75" s="84"/>
      <c r="X75" s="84"/>
      <c r="Y75" s="84"/>
      <c r="Z75" s="84"/>
      <c r="AA75" s="85"/>
    </row>
    <row r="76" spans="1:27" customFormat="1" x14ac:dyDescent="0.25">
      <c r="A76" s="31" t="s">
        <v>0</v>
      </c>
      <c r="B76" s="22"/>
      <c r="C76" s="123"/>
      <c r="D76" s="124"/>
      <c r="E76" s="124"/>
      <c r="F76" s="124"/>
      <c r="G76" s="124"/>
      <c r="H76" s="124"/>
      <c r="I76" s="124"/>
      <c r="J76" s="26"/>
      <c r="K76" s="57"/>
      <c r="L76" s="57"/>
      <c r="M76" s="57"/>
      <c r="N76" s="57"/>
      <c r="O76" s="48"/>
      <c r="P76" s="48"/>
      <c r="Q76" s="48"/>
      <c r="R76" s="48"/>
      <c r="S76" s="26"/>
      <c r="T76" s="15"/>
      <c r="U76" s="15"/>
      <c r="V76" s="15"/>
      <c r="W76" s="15"/>
      <c r="X76" s="15"/>
      <c r="Y76" s="15"/>
      <c r="Z76" s="15"/>
      <c r="AA76" s="29"/>
    </row>
    <row r="77" spans="1:27" customFormat="1" x14ac:dyDescent="0.25">
      <c r="A77" s="28">
        <v>3011</v>
      </c>
      <c r="B77" s="17" t="s">
        <v>14</v>
      </c>
      <c r="C77" s="123"/>
      <c r="D77" s="124"/>
      <c r="E77" s="124">
        <v>105</v>
      </c>
      <c r="F77" s="124">
        <v>105</v>
      </c>
      <c r="G77" s="124">
        <v>105</v>
      </c>
      <c r="H77" s="124">
        <v>105</v>
      </c>
      <c r="I77" s="124">
        <v>105</v>
      </c>
      <c r="J77" s="26"/>
      <c r="K77" s="59"/>
      <c r="L77" s="59"/>
      <c r="M77" s="59">
        <v>28668</v>
      </c>
      <c r="N77" s="13">
        <f t="shared" ref="N77:N109" si="20">K77+L77+M77</f>
        <v>28668</v>
      </c>
      <c r="O77" s="58">
        <v>30266</v>
      </c>
      <c r="P77" s="58">
        <v>32153</v>
      </c>
      <c r="Q77" s="58">
        <v>33765</v>
      </c>
      <c r="R77" s="58">
        <v>35459</v>
      </c>
      <c r="S77" s="26"/>
      <c r="T77" s="15">
        <f t="shared" ref="T77:T109" si="21">K77*C77</f>
        <v>0</v>
      </c>
      <c r="U77" s="15">
        <f t="shared" ref="U77:U109" si="22">L77*D77</f>
        <v>0</v>
      </c>
      <c r="V77" s="15">
        <f t="shared" ref="V77:V109" si="23">M77*E77</f>
        <v>3010140</v>
      </c>
      <c r="W77" s="15">
        <f t="shared" ref="W77:W109" si="24">SUM(T77:V77)</f>
        <v>3010140</v>
      </c>
      <c r="X77" s="15">
        <f t="shared" ref="X77:X109" si="25">O77*F77</f>
        <v>3177930</v>
      </c>
      <c r="Y77" s="15">
        <f t="shared" ref="Y77:Y109" si="26">P77*G77</f>
        <v>3376065</v>
      </c>
      <c r="Z77" s="15">
        <f t="shared" ref="Z77:Z109" si="27">Q77*H77</f>
        <v>3545325</v>
      </c>
      <c r="AA77" s="29">
        <f t="shared" ref="AA77:AA109" si="28">R77*I77</f>
        <v>3723195</v>
      </c>
    </row>
    <row r="78" spans="1:27" customFormat="1" x14ac:dyDescent="0.25">
      <c r="A78" s="28">
        <v>3111</v>
      </c>
      <c r="B78" s="17" t="s">
        <v>15</v>
      </c>
      <c r="C78" s="123"/>
      <c r="D78" s="124"/>
      <c r="E78" s="124">
        <v>165</v>
      </c>
      <c r="F78" s="124">
        <v>165</v>
      </c>
      <c r="G78" s="124">
        <v>165</v>
      </c>
      <c r="H78" s="124">
        <v>165</v>
      </c>
      <c r="I78" s="124">
        <v>165</v>
      </c>
      <c r="J78" s="26"/>
      <c r="K78" s="59"/>
      <c r="L78" s="59"/>
      <c r="M78" s="59">
        <v>28366</v>
      </c>
      <c r="N78" s="13">
        <f t="shared" si="20"/>
        <v>28366</v>
      </c>
      <c r="O78" s="58">
        <v>29948</v>
      </c>
      <c r="P78" s="58">
        <v>31814</v>
      </c>
      <c r="Q78" s="58">
        <v>33410</v>
      </c>
      <c r="R78" s="58">
        <v>35086</v>
      </c>
      <c r="S78" s="26"/>
      <c r="T78" s="15">
        <f t="shared" si="21"/>
        <v>0</v>
      </c>
      <c r="U78" s="15">
        <f t="shared" si="22"/>
        <v>0</v>
      </c>
      <c r="V78" s="15">
        <f t="shared" si="23"/>
        <v>4680390</v>
      </c>
      <c r="W78" s="15">
        <f t="shared" si="24"/>
        <v>4680390</v>
      </c>
      <c r="X78" s="15">
        <f t="shared" si="25"/>
        <v>4941420</v>
      </c>
      <c r="Y78" s="15">
        <f t="shared" si="26"/>
        <v>5249310</v>
      </c>
      <c r="Z78" s="15">
        <f t="shared" si="27"/>
        <v>5512650</v>
      </c>
      <c r="AA78" s="29">
        <f t="shared" si="28"/>
        <v>5789190</v>
      </c>
    </row>
    <row r="79" spans="1:27" customFormat="1" x14ac:dyDescent="0.25">
      <c r="A79" s="28">
        <v>3311</v>
      </c>
      <c r="B79" s="17" t="s">
        <v>16</v>
      </c>
      <c r="C79" s="123"/>
      <c r="D79" s="124"/>
      <c r="E79" s="124">
        <v>65</v>
      </c>
      <c r="F79" s="124">
        <v>65</v>
      </c>
      <c r="G79" s="124">
        <v>65</v>
      </c>
      <c r="H79" s="124">
        <v>65</v>
      </c>
      <c r="I79" s="124">
        <v>65</v>
      </c>
      <c r="J79" s="26"/>
      <c r="K79" s="59"/>
      <c r="L79" s="59"/>
      <c r="M79" s="59">
        <v>28456</v>
      </c>
      <c r="N79" s="13">
        <f t="shared" si="20"/>
        <v>28456</v>
      </c>
      <c r="O79" s="58">
        <v>30042</v>
      </c>
      <c r="P79" s="58">
        <v>31915</v>
      </c>
      <c r="Q79" s="58">
        <v>33516</v>
      </c>
      <c r="R79" s="58">
        <v>35197</v>
      </c>
      <c r="S79" s="26"/>
      <c r="T79" s="15">
        <f t="shared" si="21"/>
        <v>0</v>
      </c>
      <c r="U79" s="15">
        <f t="shared" si="22"/>
        <v>0</v>
      </c>
      <c r="V79" s="15">
        <f t="shared" si="23"/>
        <v>1849640</v>
      </c>
      <c r="W79" s="15">
        <f t="shared" si="24"/>
        <v>1849640</v>
      </c>
      <c r="X79" s="15">
        <f t="shared" si="25"/>
        <v>1952730</v>
      </c>
      <c r="Y79" s="15">
        <f t="shared" si="26"/>
        <v>2074475</v>
      </c>
      <c r="Z79" s="15">
        <f t="shared" si="27"/>
        <v>2178540</v>
      </c>
      <c r="AA79" s="29">
        <f t="shared" si="28"/>
        <v>2287805</v>
      </c>
    </row>
    <row r="80" spans="1:27" customFormat="1" x14ac:dyDescent="0.25">
      <c r="A80" s="28">
        <v>3012</v>
      </c>
      <c r="B80" s="17" t="s">
        <v>17</v>
      </c>
      <c r="C80" s="123"/>
      <c r="D80" s="124"/>
      <c r="E80" s="124">
        <v>65</v>
      </c>
      <c r="F80" s="124">
        <v>65</v>
      </c>
      <c r="G80" s="124">
        <v>65</v>
      </c>
      <c r="H80" s="124">
        <v>65</v>
      </c>
      <c r="I80" s="124">
        <v>65</v>
      </c>
      <c r="J80" s="26"/>
      <c r="K80" s="59"/>
      <c r="L80" s="59"/>
      <c r="M80" s="59">
        <v>4903</v>
      </c>
      <c r="N80" s="13">
        <f t="shared" si="20"/>
        <v>4903</v>
      </c>
      <c r="O80" s="58">
        <v>4987</v>
      </c>
      <c r="P80" s="58">
        <v>5072</v>
      </c>
      <c r="Q80" s="58">
        <v>5174</v>
      </c>
      <c r="R80" s="58">
        <v>5277</v>
      </c>
      <c r="S80" s="26"/>
      <c r="T80" s="15">
        <f t="shared" si="21"/>
        <v>0</v>
      </c>
      <c r="U80" s="15">
        <f t="shared" si="22"/>
        <v>0</v>
      </c>
      <c r="V80" s="15">
        <f t="shared" si="23"/>
        <v>318695</v>
      </c>
      <c r="W80" s="15">
        <f t="shared" si="24"/>
        <v>318695</v>
      </c>
      <c r="X80" s="15">
        <f t="shared" si="25"/>
        <v>324155</v>
      </c>
      <c r="Y80" s="15">
        <f t="shared" si="26"/>
        <v>329680</v>
      </c>
      <c r="Z80" s="15">
        <f t="shared" si="27"/>
        <v>336310</v>
      </c>
      <c r="AA80" s="29">
        <f t="shared" si="28"/>
        <v>343005</v>
      </c>
    </row>
    <row r="81" spans="1:27" customFormat="1" x14ac:dyDescent="0.25">
      <c r="A81" s="28">
        <v>3112</v>
      </c>
      <c r="B81" s="17" t="s">
        <v>18</v>
      </c>
      <c r="C81" s="123"/>
      <c r="D81" s="124"/>
      <c r="E81" s="124">
        <v>30</v>
      </c>
      <c r="F81" s="124">
        <v>30</v>
      </c>
      <c r="G81" s="124">
        <v>30</v>
      </c>
      <c r="H81" s="124">
        <v>30</v>
      </c>
      <c r="I81" s="124">
        <v>30</v>
      </c>
      <c r="J81" s="26"/>
      <c r="K81" s="59"/>
      <c r="L81" s="59"/>
      <c r="M81" s="59">
        <v>4903</v>
      </c>
      <c r="N81" s="13">
        <f t="shared" si="20"/>
        <v>4903</v>
      </c>
      <c r="O81" s="58">
        <v>4987</v>
      </c>
      <c r="P81" s="58">
        <v>5072</v>
      </c>
      <c r="Q81" s="58">
        <v>5174</v>
      </c>
      <c r="R81" s="58">
        <v>5277</v>
      </c>
      <c r="S81" s="26"/>
      <c r="T81" s="15">
        <f t="shared" si="21"/>
        <v>0</v>
      </c>
      <c r="U81" s="15">
        <f t="shared" si="22"/>
        <v>0</v>
      </c>
      <c r="V81" s="15">
        <f t="shared" si="23"/>
        <v>147090</v>
      </c>
      <c r="W81" s="15">
        <f t="shared" si="24"/>
        <v>147090</v>
      </c>
      <c r="X81" s="15">
        <f t="shared" si="25"/>
        <v>149610</v>
      </c>
      <c r="Y81" s="15">
        <f t="shared" si="26"/>
        <v>152160</v>
      </c>
      <c r="Z81" s="15">
        <f t="shared" si="27"/>
        <v>155220</v>
      </c>
      <c r="AA81" s="29">
        <f t="shared" si="28"/>
        <v>158310</v>
      </c>
    </row>
    <row r="82" spans="1:27" customFormat="1" x14ac:dyDescent="0.25">
      <c r="A82" s="28">
        <v>3312</v>
      </c>
      <c r="B82" s="17" t="s">
        <v>19</v>
      </c>
      <c r="C82" s="123"/>
      <c r="D82" s="124"/>
      <c r="E82" s="124">
        <v>45</v>
      </c>
      <c r="F82" s="124">
        <v>45</v>
      </c>
      <c r="G82" s="124">
        <v>45</v>
      </c>
      <c r="H82" s="124">
        <v>45</v>
      </c>
      <c r="I82" s="124">
        <v>45</v>
      </c>
      <c r="J82" s="26"/>
      <c r="K82" s="59"/>
      <c r="L82" s="59"/>
      <c r="M82" s="59">
        <v>4903</v>
      </c>
      <c r="N82" s="13">
        <f t="shared" si="20"/>
        <v>4903</v>
      </c>
      <c r="O82" s="58">
        <v>4987</v>
      </c>
      <c r="P82" s="58">
        <v>5072</v>
      </c>
      <c r="Q82" s="58">
        <v>5174</v>
      </c>
      <c r="R82" s="58">
        <v>5277</v>
      </c>
      <c r="S82" s="26"/>
      <c r="T82" s="15">
        <f t="shared" si="21"/>
        <v>0</v>
      </c>
      <c r="U82" s="15">
        <f t="shared" si="22"/>
        <v>0</v>
      </c>
      <c r="V82" s="15">
        <f t="shared" si="23"/>
        <v>220635</v>
      </c>
      <c r="W82" s="15">
        <f t="shared" si="24"/>
        <v>220635</v>
      </c>
      <c r="X82" s="15">
        <f t="shared" si="25"/>
        <v>224415</v>
      </c>
      <c r="Y82" s="15">
        <f t="shared" si="26"/>
        <v>228240</v>
      </c>
      <c r="Z82" s="15">
        <f t="shared" si="27"/>
        <v>232830</v>
      </c>
      <c r="AA82" s="29">
        <f t="shared" si="28"/>
        <v>237465</v>
      </c>
    </row>
    <row r="83" spans="1:27" customFormat="1" x14ac:dyDescent="0.25">
      <c r="A83" s="28">
        <v>3013</v>
      </c>
      <c r="B83" s="17" t="s">
        <v>20</v>
      </c>
      <c r="C83" s="123"/>
      <c r="D83" s="124"/>
      <c r="E83" s="124">
        <v>65</v>
      </c>
      <c r="F83" s="124">
        <v>65</v>
      </c>
      <c r="G83" s="124">
        <v>65</v>
      </c>
      <c r="H83" s="124">
        <v>65</v>
      </c>
      <c r="I83" s="124">
        <v>65</v>
      </c>
      <c r="J83" s="26"/>
      <c r="K83" s="59"/>
      <c r="L83" s="59"/>
      <c r="M83" s="59">
        <v>169</v>
      </c>
      <c r="N83" s="13">
        <f t="shared" si="20"/>
        <v>169</v>
      </c>
      <c r="O83" s="58">
        <v>171</v>
      </c>
      <c r="P83" s="58">
        <v>172</v>
      </c>
      <c r="Q83" s="58">
        <v>173</v>
      </c>
      <c r="R83" s="58">
        <v>175</v>
      </c>
      <c r="S83" s="26"/>
      <c r="T83" s="15">
        <f t="shared" si="21"/>
        <v>0</v>
      </c>
      <c r="U83" s="15">
        <f t="shared" si="22"/>
        <v>0</v>
      </c>
      <c r="V83" s="15">
        <f t="shared" si="23"/>
        <v>10985</v>
      </c>
      <c r="W83" s="15">
        <f t="shared" si="24"/>
        <v>10985</v>
      </c>
      <c r="X83" s="15">
        <f t="shared" si="25"/>
        <v>11115</v>
      </c>
      <c r="Y83" s="15">
        <f t="shared" si="26"/>
        <v>11180</v>
      </c>
      <c r="Z83" s="15">
        <f t="shared" si="27"/>
        <v>11245</v>
      </c>
      <c r="AA83" s="29">
        <f t="shared" si="28"/>
        <v>11375</v>
      </c>
    </row>
    <row r="84" spans="1:27" customFormat="1" x14ac:dyDescent="0.25">
      <c r="A84" s="28">
        <v>3113</v>
      </c>
      <c r="B84" s="17" t="s">
        <v>21</v>
      </c>
      <c r="C84" s="123"/>
      <c r="D84" s="124"/>
      <c r="E84" s="124">
        <v>100</v>
      </c>
      <c r="F84" s="124">
        <v>100</v>
      </c>
      <c r="G84" s="124">
        <v>100</v>
      </c>
      <c r="H84" s="124">
        <v>100</v>
      </c>
      <c r="I84" s="124">
        <v>100</v>
      </c>
      <c r="J84" s="26"/>
      <c r="K84" s="59"/>
      <c r="L84" s="59"/>
      <c r="M84" s="59">
        <v>169</v>
      </c>
      <c r="N84" s="13">
        <f t="shared" si="20"/>
        <v>169</v>
      </c>
      <c r="O84" s="58">
        <v>171</v>
      </c>
      <c r="P84" s="58">
        <v>172</v>
      </c>
      <c r="Q84" s="58">
        <v>173</v>
      </c>
      <c r="R84" s="58">
        <v>175</v>
      </c>
      <c r="S84" s="26"/>
      <c r="T84" s="15">
        <f t="shared" si="21"/>
        <v>0</v>
      </c>
      <c r="U84" s="15">
        <f t="shared" si="22"/>
        <v>0</v>
      </c>
      <c r="V84" s="15">
        <f t="shared" si="23"/>
        <v>16900</v>
      </c>
      <c r="W84" s="15">
        <f t="shared" si="24"/>
        <v>16900</v>
      </c>
      <c r="X84" s="15">
        <f t="shared" si="25"/>
        <v>17100</v>
      </c>
      <c r="Y84" s="15">
        <f t="shared" si="26"/>
        <v>17200</v>
      </c>
      <c r="Z84" s="15">
        <f t="shared" si="27"/>
        <v>17300</v>
      </c>
      <c r="AA84" s="29">
        <f t="shared" si="28"/>
        <v>17500</v>
      </c>
    </row>
    <row r="85" spans="1:27" customFormat="1" x14ac:dyDescent="0.25">
      <c r="A85" s="28">
        <v>3313</v>
      </c>
      <c r="B85" s="17" t="s">
        <v>22</v>
      </c>
      <c r="C85" s="123"/>
      <c r="D85" s="124"/>
      <c r="E85" s="124">
        <v>55</v>
      </c>
      <c r="F85" s="124">
        <v>55</v>
      </c>
      <c r="G85" s="124">
        <v>55</v>
      </c>
      <c r="H85" s="124">
        <v>55</v>
      </c>
      <c r="I85" s="124">
        <v>55</v>
      </c>
      <c r="J85" s="26"/>
      <c r="K85" s="59"/>
      <c r="L85" s="59"/>
      <c r="M85" s="59">
        <v>169</v>
      </c>
      <c r="N85" s="13">
        <f t="shared" si="20"/>
        <v>169</v>
      </c>
      <c r="O85" s="58">
        <v>171</v>
      </c>
      <c r="P85" s="58">
        <v>172</v>
      </c>
      <c r="Q85" s="58">
        <v>173</v>
      </c>
      <c r="R85" s="58">
        <v>175</v>
      </c>
      <c r="S85" s="26"/>
      <c r="T85" s="15">
        <f t="shared" si="21"/>
        <v>0</v>
      </c>
      <c r="U85" s="15">
        <f t="shared" si="22"/>
        <v>0</v>
      </c>
      <c r="V85" s="15">
        <f t="shared" si="23"/>
        <v>9295</v>
      </c>
      <c r="W85" s="15">
        <f t="shared" si="24"/>
        <v>9295</v>
      </c>
      <c r="X85" s="15">
        <f t="shared" si="25"/>
        <v>9405</v>
      </c>
      <c r="Y85" s="15">
        <f t="shared" si="26"/>
        <v>9460</v>
      </c>
      <c r="Z85" s="15">
        <f t="shared" si="27"/>
        <v>9515</v>
      </c>
      <c r="AA85" s="29">
        <f t="shared" si="28"/>
        <v>9625</v>
      </c>
    </row>
    <row r="86" spans="1:27" customFormat="1" x14ac:dyDescent="0.25">
      <c r="A86" s="28">
        <v>3014</v>
      </c>
      <c r="B86" s="17" t="s">
        <v>23</v>
      </c>
      <c r="C86" s="123"/>
      <c r="D86" s="124"/>
      <c r="E86" s="124">
        <v>105</v>
      </c>
      <c r="F86" s="124">
        <v>105</v>
      </c>
      <c r="G86" s="124">
        <v>105</v>
      </c>
      <c r="H86" s="124">
        <v>105</v>
      </c>
      <c r="I86" s="124">
        <v>105</v>
      </c>
      <c r="J86" s="26"/>
      <c r="K86" s="59"/>
      <c r="L86" s="59"/>
      <c r="M86" s="59">
        <v>50</v>
      </c>
      <c r="N86" s="13">
        <f t="shared" si="20"/>
        <v>50</v>
      </c>
      <c r="O86" s="58">
        <v>52</v>
      </c>
      <c r="P86" s="58">
        <v>53</v>
      </c>
      <c r="Q86" s="58">
        <v>55</v>
      </c>
      <c r="R86" s="58">
        <v>56</v>
      </c>
      <c r="S86" s="26"/>
      <c r="T86" s="15">
        <f t="shared" si="21"/>
        <v>0</v>
      </c>
      <c r="U86" s="15">
        <f t="shared" si="22"/>
        <v>0</v>
      </c>
      <c r="V86" s="15">
        <f t="shared" si="23"/>
        <v>5250</v>
      </c>
      <c r="W86" s="15">
        <f t="shared" si="24"/>
        <v>5250</v>
      </c>
      <c r="X86" s="15">
        <f t="shared" si="25"/>
        <v>5460</v>
      </c>
      <c r="Y86" s="15">
        <f t="shared" si="26"/>
        <v>5565</v>
      </c>
      <c r="Z86" s="15">
        <f t="shared" si="27"/>
        <v>5775</v>
      </c>
      <c r="AA86" s="29">
        <f t="shared" si="28"/>
        <v>5880</v>
      </c>
    </row>
    <row r="87" spans="1:27" customFormat="1" x14ac:dyDescent="0.25">
      <c r="A87" s="28">
        <v>3114</v>
      </c>
      <c r="B87" s="17" t="s">
        <v>24</v>
      </c>
      <c r="C87" s="123"/>
      <c r="D87" s="124"/>
      <c r="E87" s="124">
        <v>165</v>
      </c>
      <c r="F87" s="124">
        <v>165</v>
      </c>
      <c r="G87" s="124">
        <v>165</v>
      </c>
      <c r="H87" s="124">
        <v>165</v>
      </c>
      <c r="I87" s="124">
        <v>165</v>
      </c>
      <c r="J87" s="26"/>
      <c r="K87" s="59"/>
      <c r="L87" s="59"/>
      <c r="M87" s="59">
        <v>50</v>
      </c>
      <c r="N87" s="13">
        <f t="shared" si="20"/>
        <v>50</v>
      </c>
      <c r="O87" s="58">
        <v>52</v>
      </c>
      <c r="P87" s="58">
        <v>53</v>
      </c>
      <c r="Q87" s="58">
        <v>55</v>
      </c>
      <c r="R87" s="58">
        <v>56</v>
      </c>
      <c r="S87" s="26"/>
      <c r="T87" s="15">
        <f t="shared" si="21"/>
        <v>0</v>
      </c>
      <c r="U87" s="15">
        <f t="shared" si="22"/>
        <v>0</v>
      </c>
      <c r="V87" s="15">
        <f t="shared" si="23"/>
        <v>8250</v>
      </c>
      <c r="W87" s="15">
        <f t="shared" si="24"/>
        <v>8250</v>
      </c>
      <c r="X87" s="15">
        <f t="shared" si="25"/>
        <v>8580</v>
      </c>
      <c r="Y87" s="15">
        <f t="shared" si="26"/>
        <v>8745</v>
      </c>
      <c r="Z87" s="15">
        <f t="shared" si="27"/>
        <v>9075</v>
      </c>
      <c r="AA87" s="29">
        <f t="shared" si="28"/>
        <v>9240</v>
      </c>
    </row>
    <row r="88" spans="1:27" customFormat="1" x14ac:dyDescent="0.25">
      <c r="A88" s="28">
        <v>3314</v>
      </c>
      <c r="B88" s="17" t="s">
        <v>25</v>
      </c>
      <c r="C88" s="123"/>
      <c r="D88" s="124"/>
      <c r="E88" s="124">
        <v>205</v>
      </c>
      <c r="F88" s="124">
        <v>205</v>
      </c>
      <c r="G88" s="124">
        <v>205</v>
      </c>
      <c r="H88" s="124">
        <v>205</v>
      </c>
      <c r="I88" s="124">
        <v>205</v>
      </c>
      <c r="J88" s="26"/>
      <c r="K88" s="59"/>
      <c r="L88" s="59"/>
      <c r="M88" s="59">
        <v>50</v>
      </c>
      <c r="N88" s="13">
        <f t="shared" si="20"/>
        <v>50</v>
      </c>
      <c r="O88" s="58">
        <v>52</v>
      </c>
      <c r="P88" s="58">
        <v>53</v>
      </c>
      <c r="Q88" s="58">
        <v>55</v>
      </c>
      <c r="R88" s="58">
        <v>56</v>
      </c>
      <c r="S88" s="26"/>
      <c r="T88" s="15">
        <f t="shared" si="21"/>
        <v>0</v>
      </c>
      <c r="U88" s="15">
        <f t="shared" si="22"/>
        <v>0</v>
      </c>
      <c r="V88" s="15">
        <f t="shared" si="23"/>
        <v>10250</v>
      </c>
      <c r="W88" s="15">
        <f t="shared" si="24"/>
        <v>10250</v>
      </c>
      <c r="X88" s="15">
        <f t="shared" si="25"/>
        <v>10660</v>
      </c>
      <c r="Y88" s="15">
        <f t="shared" si="26"/>
        <v>10865</v>
      </c>
      <c r="Z88" s="15">
        <f t="shared" si="27"/>
        <v>11275</v>
      </c>
      <c r="AA88" s="29">
        <f t="shared" si="28"/>
        <v>11480</v>
      </c>
    </row>
    <row r="89" spans="1:27" customFormat="1" x14ac:dyDescent="0.25">
      <c r="A89" s="30">
        <v>3005</v>
      </c>
      <c r="B89" s="17" t="s">
        <v>26</v>
      </c>
      <c r="C89" s="123"/>
      <c r="D89" s="124"/>
      <c r="E89" s="124">
        <v>65</v>
      </c>
      <c r="F89" s="124">
        <v>65</v>
      </c>
      <c r="G89" s="124">
        <v>65</v>
      </c>
      <c r="H89" s="124">
        <v>65</v>
      </c>
      <c r="I89" s="124">
        <v>65</v>
      </c>
      <c r="J89" s="26"/>
      <c r="K89" s="59"/>
      <c r="L89" s="59"/>
      <c r="M89" s="59">
        <v>31899</v>
      </c>
      <c r="N89" s="13">
        <f t="shared" si="20"/>
        <v>31899</v>
      </c>
      <c r="O89" s="58">
        <v>33745</v>
      </c>
      <c r="P89" s="58">
        <v>35698</v>
      </c>
      <c r="Q89" s="58">
        <v>37840</v>
      </c>
      <c r="R89" s="58">
        <v>40111</v>
      </c>
      <c r="S89" s="26"/>
      <c r="T89" s="15">
        <f t="shared" si="21"/>
        <v>0</v>
      </c>
      <c r="U89" s="15">
        <f t="shared" si="22"/>
        <v>0</v>
      </c>
      <c r="V89" s="15">
        <f t="shared" si="23"/>
        <v>2073435</v>
      </c>
      <c r="W89" s="15">
        <f t="shared" si="24"/>
        <v>2073435</v>
      </c>
      <c r="X89" s="15">
        <f t="shared" si="25"/>
        <v>2193425</v>
      </c>
      <c r="Y89" s="15">
        <f t="shared" si="26"/>
        <v>2320370</v>
      </c>
      <c r="Z89" s="15">
        <f t="shared" si="27"/>
        <v>2459600</v>
      </c>
      <c r="AA89" s="29">
        <f t="shared" si="28"/>
        <v>2607215</v>
      </c>
    </row>
    <row r="90" spans="1:27" customFormat="1" x14ac:dyDescent="0.25">
      <c r="A90" s="28">
        <v>3017</v>
      </c>
      <c r="B90" s="17" t="s">
        <v>27</v>
      </c>
      <c r="C90" s="123"/>
      <c r="D90" s="124"/>
      <c r="E90" s="124">
        <v>65</v>
      </c>
      <c r="F90" s="124">
        <v>65</v>
      </c>
      <c r="G90" s="124">
        <v>65</v>
      </c>
      <c r="H90" s="124">
        <v>65</v>
      </c>
      <c r="I90" s="124">
        <v>65</v>
      </c>
      <c r="J90" s="26"/>
      <c r="K90" s="13"/>
      <c r="L90" s="13"/>
      <c r="M90" s="13">
        <v>152</v>
      </c>
      <c r="N90" s="13">
        <f t="shared" si="20"/>
        <v>152</v>
      </c>
      <c r="O90" s="58">
        <v>154</v>
      </c>
      <c r="P90" s="58">
        <v>157</v>
      </c>
      <c r="Q90" s="58">
        <v>160</v>
      </c>
      <c r="R90" s="58">
        <v>163</v>
      </c>
      <c r="S90" s="26"/>
      <c r="T90" s="15">
        <f t="shared" si="21"/>
        <v>0</v>
      </c>
      <c r="U90" s="15">
        <f t="shared" si="22"/>
        <v>0</v>
      </c>
      <c r="V90" s="15">
        <f t="shared" si="23"/>
        <v>9880</v>
      </c>
      <c r="W90" s="15">
        <f t="shared" si="24"/>
        <v>9880</v>
      </c>
      <c r="X90" s="15">
        <f t="shared" si="25"/>
        <v>10010</v>
      </c>
      <c r="Y90" s="15">
        <f t="shared" si="26"/>
        <v>10205</v>
      </c>
      <c r="Z90" s="15">
        <f t="shared" si="27"/>
        <v>10400</v>
      </c>
      <c r="AA90" s="29">
        <f t="shared" si="28"/>
        <v>10595</v>
      </c>
    </row>
    <row r="91" spans="1:27" customFormat="1" x14ac:dyDescent="0.25">
      <c r="A91" s="28">
        <v>3019</v>
      </c>
      <c r="B91" s="17" t="s">
        <v>28</v>
      </c>
      <c r="C91" s="123"/>
      <c r="D91" s="124"/>
      <c r="E91" s="124">
        <v>105</v>
      </c>
      <c r="F91" s="124">
        <v>105</v>
      </c>
      <c r="G91" s="124">
        <v>105</v>
      </c>
      <c r="H91" s="124">
        <v>105</v>
      </c>
      <c r="I91" s="124">
        <v>105</v>
      </c>
      <c r="J91" s="26"/>
      <c r="K91" s="13"/>
      <c r="L91" s="13"/>
      <c r="M91" s="13">
        <v>0</v>
      </c>
      <c r="N91" s="13">
        <f t="shared" si="20"/>
        <v>0</v>
      </c>
      <c r="O91" s="58">
        <v>0</v>
      </c>
      <c r="P91" s="58">
        <v>0</v>
      </c>
      <c r="Q91" s="58">
        <v>0</v>
      </c>
      <c r="R91" s="58">
        <v>0</v>
      </c>
      <c r="S91" s="26"/>
      <c r="T91" s="15">
        <f t="shared" si="21"/>
        <v>0</v>
      </c>
      <c r="U91" s="15">
        <f t="shared" si="22"/>
        <v>0</v>
      </c>
      <c r="V91" s="15">
        <f t="shared" si="23"/>
        <v>0</v>
      </c>
      <c r="W91" s="15">
        <f t="shared" si="24"/>
        <v>0</v>
      </c>
      <c r="X91" s="15">
        <f t="shared" si="25"/>
        <v>0</v>
      </c>
      <c r="Y91" s="15">
        <f t="shared" si="26"/>
        <v>0</v>
      </c>
      <c r="Z91" s="15">
        <f t="shared" si="27"/>
        <v>0</v>
      </c>
      <c r="AA91" s="29">
        <f t="shared" si="28"/>
        <v>0</v>
      </c>
    </row>
    <row r="92" spans="1:27" customFormat="1" x14ac:dyDescent="0.25">
      <c r="A92" s="28">
        <v>3051</v>
      </c>
      <c r="B92" s="17" t="s">
        <v>29</v>
      </c>
      <c r="C92" s="123"/>
      <c r="D92" s="124"/>
      <c r="E92" s="124">
        <v>35</v>
      </c>
      <c r="F92" s="124">
        <v>35</v>
      </c>
      <c r="G92" s="124">
        <v>35</v>
      </c>
      <c r="H92" s="124">
        <v>35</v>
      </c>
      <c r="I92" s="124">
        <v>35</v>
      </c>
      <c r="J92" s="26"/>
      <c r="K92" s="13"/>
      <c r="L92" s="13"/>
      <c r="M92" s="13">
        <v>7097</v>
      </c>
      <c r="N92" s="13">
        <f t="shared" si="20"/>
        <v>7097</v>
      </c>
      <c r="O92" s="58">
        <v>7490</v>
      </c>
      <c r="P92" s="58">
        <v>7954</v>
      </c>
      <c r="Q92" s="58">
        <v>8351</v>
      </c>
      <c r="R92" s="58">
        <v>8768</v>
      </c>
      <c r="S92" s="26"/>
      <c r="T92" s="15">
        <f t="shared" si="21"/>
        <v>0</v>
      </c>
      <c r="U92" s="15">
        <f t="shared" si="22"/>
        <v>0</v>
      </c>
      <c r="V92" s="15">
        <f t="shared" si="23"/>
        <v>248395</v>
      </c>
      <c r="W92" s="15">
        <f t="shared" si="24"/>
        <v>248395</v>
      </c>
      <c r="X92" s="15">
        <f t="shared" si="25"/>
        <v>262150</v>
      </c>
      <c r="Y92" s="15">
        <f t="shared" si="26"/>
        <v>278390</v>
      </c>
      <c r="Z92" s="15">
        <f t="shared" si="27"/>
        <v>292285</v>
      </c>
      <c r="AA92" s="29">
        <f t="shared" si="28"/>
        <v>306880</v>
      </c>
    </row>
    <row r="93" spans="1:27" customFormat="1" x14ac:dyDescent="0.25">
      <c r="A93" s="30">
        <v>3052</v>
      </c>
      <c r="B93" s="21" t="s">
        <v>30</v>
      </c>
      <c r="C93" s="123"/>
      <c r="D93" s="124"/>
      <c r="E93" s="124">
        <v>15</v>
      </c>
      <c r="F93" s="124">
        <v>15</v>
      </c>
      <c r="G93" s="124">
        <v>15</v>
      </c>
      <c r="H93" s="124">
        <v>15</v>
      </c>
      <c r="I93" s="124">
        <v>15</v>
      </c>
      <c r="J93" s="26"/>
      <c r="K93" s="13"/>
      <c r="L93" s="13"/>
      <c r="M93" s="13">
        <v>924</v>
      </c>
      <c r="N93" s="13">
        <f t="shared" si="20"/>
        <v>924</v>
      </c>
      <c r="O93" s="58">
        <v>977</v>
      </c>
      <c r="P93" s="58">
        <v>1033</v>
      </c>
      <c r="Q93" s="58">
        <v>1095</v>
      </c>
      <c r="R93" s="58">
        <v>1161</v>
      </c>
      <c r="S93" s="26"/>
      <c r="T93" s="15">
        <f t="shared" si="21"/>
        <v>0</v>
      </c>
      <c r="U93" s="15">
        <f t="shared" si="22"/>
        <v>0</v>
      </c>
      <c r="V93" s="15">
        <f t="shared" si="23"/>
        <v>13860</v>
      </c>
      <c r="W93" s="15">
        <f t="shared" si="24"/>
        <v>13860</v>
      </c>
      <c r="X93" s="15">
        <f t="shared" si="25"/>
        <v>14655</v>
      </c>
      <c r="Y93" s="15">
        <f t="shared" si="26"/>
        <v>15495</v>
      </c>
      <c r="Z93" s="15">
        <f t="shared" si="27"/>
        <v>16425</v>
      </c>
      <c r="AA93" s="29">
        <f t="shared" si="28"/>
        <v>17415</v>
      </c>
    </row>
    <row r="94" spans="1:27" customFormat="1" x14ac:dyDescent="0.25">
      <c r="A94" s="30">
        <v>3081</v>
      </c>
      <c r="B94" s="17" t="s">
        <v>31</v>
      </c>
      <c r="C94" s="123"/>
      <c r="D94" s="124"/>
      <c r="E94" s="124">
        <v>85</v>
      </c>
      <c r="F94" s="124">
        <v>85</v>
      </c>
      <c r="G94" s="124">
        <v>85</v>
      </c>
      <c r="H94" s="124">
        <v>85</v>
      </c>
      <c r="I94" s="124">
        <v>85</v>
      </c>
      <c r="J94" s="26"/>
      <c r="K94" s="13"/>
      <c r="L94" s="13"/>
      <c r="M94" s="13">
        <v>1696</v>
      </c>
      <c r="N94" s="13">
        <f t="shared" si="20"/>
        <v>1696</v>
      </c>
      <c r="O94" s="58">
        <v>1785</v>
      </c>
      <c r="P94" s="58">
        <v>1891</v>
      </c>
      <c r="Q94" s="58">
        <v>1985</v>
      </c>
      <c r="R94" s="58">
        <v>2085</v>
      </c>
      <c r="S94" s="26"/>
      <c r="T94" s="15">
        <f t="shared" si="21"/>
        <v>0</v>
      </c>
      <c r="U94" s="15">
        <f t="shared" si="22"/>
        <v>0</v>
      </c>
      <c r="V94" s="15">
        <f t="shared" si="23"/>
        <v>144160</v>
      </c>
      <c r="W94" s="15">
        <f t="shared" si="24"/>
        <v>144160</v>
      </c>
      <c r="X94" s="15">
        <f t="shared" si="25"/>
        <v>151725</v>
      </c>
      <c r="Y94" s="15">
        <f t="shared" si="26"/>
        <v>160735</v>
      </c>
      <c r="Z94" s="15">
        <f t="shared" si="27"/>
        <v>168725</v>
      </c>
      <c r="AA94" s="29">
        <f t="shared" si="28"/>
        <v>177225</v>
      </c>
    </row>
    <row r="95" spans="1:27" customFormat="1" x14ac:dyDescent="0.25">
      <c r="A95" s="30">
        <v>3082</v>
      </c>
      <c r="B95" s="17" t="s">
        <v>32</v>
      </c>
      <c r="C95" s="123"/>
      <c r="D95" s="124"/>
      <c r="E95" s="124">
        <v>85</v>
      </c>
      <c r="F95" s="124">
        <v>85</v>
      </c>
      <c r="G95" s="124">
        <v>85</v>
      </c>
      <c r="H95" s="124">
        <v>85</v>
      </c>
      <c r="I95" s="124">
        <v>85</v>
      </c>
      <c r="J95" s="26"/>
      <c r="K95" s="13"/>
      <c r="L95" s="13"/>
      <c r="M95" s="13">
        <v>6</v>
      </c>
      <c r="N95" s="13">
        <f t="shared" si="20"/>
        <v>6</v>
      </c>
      <c r="O95" s="58">
        <v>6</v>
      </c>
      <c r="P95" s="58">
        <v>6</v>
      </c>
      <c r="Q95" s="58">
        <v>6</v>
      </c>
      <c r="R95" s="58">
        <v>6</v>
      </c>
      <c r="S95" s="26"/>
      <c r="T95" s="15">
        <f t="shared" si="21"/>
        <v>0</v>
      </c>
      <c r="U95" s="15">
        <f t="shared" si="22"/>
        <v>0</v>
      </c>
      <c r="V95" s="15">
        <f t="shared" si="23"/>
        <v>510</v>
      </c>
      <c r="W95" s="15">
        <f t="shared" si="24"/>
        <v>510</v>
      </c>
      <c r="X95" s="15">
        <f t="shared" si="25"/>
        <v>510</v>
      </c>
      <c r="Y95" s="15">
        <f t="shared" si="26"/>
        <v>510</v>
      </c>
      <c r="Z95" s="15">
        <f t="shared" si="27"/>
        <v>510</v>
      </c>
      <c r="AA95" s="29">
        <f t="shared" si="28"/>
        <v>510</v>
      </c>
    </row>
    <row r="96" spans="1:27" customFormat="1" x14ac:dyDescent="0.25">
      <c r="A96" s="30">
        <v>3083</v>
      </c>
      <c r="B96" s="17" t="s">
        <v>33</v>
      </c>
      <c r="C96" s="123"/>
      <c r="D96" s="124"/>
      <c r="E96" s="124">
        <v>85</v>
      </c>
      <c r="F96" s="124">
        <v>85</v>
      </c>
      <c r="G96" s="124">
        <v>85</v>
      </c>
      <c r="H96" s="124">
        <v>85</v>
      </c>
      <c r="I96" s="124">
        <v>85</v>
      </c>
      <c r="J96" s="26"/>
      <c r="K96" s="13"/>
      <c r="L96" s="13"/>
      <c r="M96" s="13">
        <v>0</v>
      </c>
      <c r="N96" s="13">
        <f t="shared" si="20"/>
        <v>0</v>
      </c>
      <c r="O96" s="58">
        <v>0</v>
      </c>
      <c r="P96" s="58">
        <v>0</v>
      </c>
      <c r="Q96" s="58">
        <v>0</v>
      </c>
      <c r="R96" s="58">
        <v>0</v>
      </c>
      <c r="S96" s="26"/>
      <c r="T96" s="15">
        <f t="shared" si="21"/>
        <v>0</v>
      </c>
      <c r="U96" s="15">
        <f t="shared" si="22"/>
        <v>0</v>
      </c>
      <c r="V96" s="15">
        <f t="shared" si="23"/>
        <v>0</v>
      </c>
      <c r="W96" s="15">
        <f t="shared" si="24"/>
        <v>0</v>
      </c>
      <c r="X96" s="15">
        <f t="shared" si="25"/>
        <v>0</v>
      </c>
      <c r="Y96" s="15">
        <f t="shared" si="26"/>
        <v>0</v>
      </c>
      <c r="Z96" s="15">
        <f t="shared" si="27"/>
        <v>0</v>
      </c>
      <c r="AA96" s="29">
        <f t="shared" si="28"/>
        <v>0</v>
      </c>
    </row>
    <row r="97" spans="1:27" customFormat="1" x14ac:dyDescent="0.25">
      <c r="A97" s="30">
        <v>3084</v>
      </c>
      <c r="B97" s="17" t="s">
        <v>34</v>
      </c>
      <c r="C97" s="123"/>
      <c r="D97" s="124"/>
      <c r="E97" s="124">
        <v>85</v>
      </c>
      <c r="F97" s="124">
        <v>85</v>
      </c>
      <c r="G97" s="124">
        <v>85</v>
      </c>
      <c r="H97" s="124">
        <v>85</v>
      </c>
      <c r="I97" s="124">
        <v>85</v>
      </c>
      <c r="J97" s="26"/>
      <c r="K97" s="13"/>
      <c r="L97" s="13"/>
      <c r="M97" s="13">
        <v>0</v>
      </c>
      <c r="N97" s="13">
        <f t="shared" si="20"/>
        <v>0</v>
      </c>
      <c r="O97" s="58">
        <v>0</v>
      </c>
      <c r="P97" s="58">
        <v>0</v>
      </c>
      <c r="Q97" s="58">
        <v>0</v>
      </c>
      <c r="R97" s="58">
        <v>0</v>
      </c>
      <c r="S97" s="26"/>
      <c r="T97" s="15">
        <f t="shared" si="21"/>
        <v>0</v>
      </c>
      <c r="U97" s="15">
        <f t="shared" si="22"/>
        <v>0</v>
      </c>
      <c r="V97" s="15">
        <f t="shared" si="23"/>
        <v>0</v>
      </c>
      <c r="W97" s="15">
        <f t="shared" si="24"/>
        <v>0</v>
      </c>
      <c r="X97" s="15">
        <f t="shared" si="25"/>
        <v>0</v>
      </c>
      <c r="Y97" s="15">
        <f t="shared" si="26"/>
        <v>0</v>
      </c>
      <c r="Z97" s="15">
        <f t="shared" si="27"/>
        <v>0</v>
      </c>
      <c r="AA97" s="29">
        <f t="shared" si="28"/>
        <v>0</v>
      </c>
    </row>
    <row r="98" spans="1:27" customFormat="1" x14ac:dyDescent="0.25">
      <c r="A98" s="30">
        <v>3085</v>
      </c>
      <c r="B98" s="17" t="s">
        <v>35</v>
      </c>
      <c r="C98" s="123"/>
      <c r="D98" s="124"/>
      <c r="E98" s="124">
        <v>85</v>
      </c>
      <c r="F98" s="124">
        <v>85</v>
      </c>
      <c r="G98" s="124">
        <v>85</v>
      </c>
      <c r="H98" s="124">
        <v>85</v>
      </c>
      <c r="I98" s="124">
        <v>85</v>
      </c>
      <c r="J98" s="26"/>
      <c r="K98" s="13"/>
      <c r="L98" s="13"/>
      <c r="M98" s="13">
        <v>1245</v>
      </c>
      <c r="N98" s="13">
        <f t="shared" si="20"/>
        <v>1245</v>
      </c>
      <c r="O98" s="58">
        <v>1313</v>
      </c>
      <c r="P98" s="58">
        <v>1384</v>
      </c>
      <c r="Q98" s="58">
        <v>1467</v>
      </c>
      <c r="R98" s="58">
        <v>1555</v>
      </c>
      <c r="S98" s="26"/>
      <c r="T98" s="15">
        <f t="shared" si="21"/>
        <v>0</v>
      </c>
      <c r="U98" s="15">
        <f t="shared" si="22"/>
        <v>0</v>
      </c>
      <c r="V98" s="15">
        <f t="shared" si="23"/>
        <v>105825</v>
      </c>
      <c r="W98" s="15">
        <f t="shared" si="24"/>
        <v>105825</v>
      </c>
      <c r="X98" s="15">
        <f t="shared" si="25"/>
        <v>111605</v>
      </c>
      <c r="Y98" s="15">
        <f t="shared" si="26"/>
        <v>117640</v>
      </c>
      <c r="Z98" s="15">
        <f t="shared" si="27"/>
        <v>124695</v>
      </c>
      <c r="AA98" s="29">
        <f t="shared" si="28"/>
        <v>132175</v>
      </c>
    </row>
    <row r="99" spans="1:27" customFormat="1" x14ac:dyDescent="0.25">
      <c r="A99" s="28">
        <v>3201</v>
      </c>
      <c r="B99" s="17" t="s">
        <v>36</v>
      </c>
      <c r="C99" s="123"/>
      <c r="D99" s="124"/>
      <c r="E99" s="124">
        <v>65</v>
      </c>
      <c r="F99" s="124">
        <v>65</v>
      </c>
      <c r="G99" s="124">
        <v>65</v>
      </c>
      <c r="H99" s="124">
        <v>65</v>
      </c>
      <c r="I99" s="124">
        <v>65</v>
      </c>
      <c r="J99" s="26"/>
      <c r="K99" s="13"/>
      <c r="L99" s="13"/>
      <c r="M99" s="13">
        <v>9441</v>
      </c>
      <c r="N99" s="13">
        <f t="shared" si="20"/>
        <v>9441</v>
      </c>
      <c r="O99" s="58">
        <v>9818</v>
      </c>
      <c r="P99" s="58">
        <v>10177</v>
      </c>
      <c r="Q99" s="58">
        <v>10555</v>
      </c>
      <c r="R99" s="58">
        <v>10946</v>
      </c>
      <c r="S99" s="26"/>
      <c r="T99" s="15">
        <f t="shared" si="21"/>
        <v>0</v>
      </c>
      <c r="U99" s="15">
        <f t="shared" si="22"/>
        <v>0</v>
      </c>
      <c r="V99" s="15">
        <f t="shared" si="23"/>
        <v>613665</v>
      </c>
      <c r="W99" s="15">
        <f t="shared" si="24"/>
        <v>613665</v>
      </c>
      <c r="X99" s="15">
        <f t="shared" si="25"/>
        <v>638170</v>
      </c>
      <c r="Y99" s="15">
        <f t="shared" si="26"/>
        <v>661505</v>
      </c>
      <c r="Z99" s="15">
        <f t="shared" si="27"/>
        <v>686075</v>
      </c>
      <c r="AA99" s="29">
        <f t="shared" si="28"/>
        <v>711490</v>
      </c>
    </row>
    <row r="100" spans="1:27" customFormat="1" x14ac:dyDescent="0.25">
      <c r="A100" s="28">
        <v>3202</v>
      </c>
      <c r="B100" s="17" t="s">
        <v>37</v>
      </c>
      <c r="C100" s="123"/>
      <c r="D100" s="124"/>
      <c r="E100" s="124">
        <v>15</v>
      </c>
      <c r="F100" s="124">
        <v>15</v>
      </c>
      <c r="G100" s="124">
        <v>15</v>
      </c>
      <c r="H100" s="124">
        <v>15</v>
      </c>
      <c r="I100" s="124">
        <v>15</v>
      </c>
      <c r="J100" s="26"/>
      <c r="K100" s="13"/>
      <c r="L100" s="13"/>
      <c r="M100" s="13">
        <v>77737</v>
      </c>
      <c r="N100" s="13">
        <f t="shared" si="20"/>
        <v>77737</v>
      </c>
      <c r="O100" s="58">
        <v>80845</v>
      </c>
      <c r="P100" s="58">
        <v>83797</v>
      </c>
      <c r="Q100" s="58">
        <v>86906</v>
      </c>
      <c r="R100" s="58">
        <v>90130</v>
      </c>
      <c r="S100" s="26"/>
      <c r="T100" s="15">
        <f t="shared" si="21"/>
        <v>0</v>
      </c>
      <c r="U100" s="15">
        <f t="shared" si="22"/>
        <v>0</v>
      </c>
      <c r="V100" s="15">
        <f t="shared" si="23"/>
        <v>1166055</v>
      </c>
      <c r="W100" s="15">
        <f t="shared" si="24"/>
        <v>1166055</v>
      </c>
      <c r="X100" s="15">
        <f t="shared" si="25"/>
        <v>1212675</v>
      </c>
      <c r="Y100" s="15">
        <f t="shared" si="26"/>
        <v>1256955</v>
      </c>
      <c r="Z100" s="15">
        <f t="shared" si="27"/>
        <v>1303590</v>
      </c>
      <c r="AA100" s="29">
        <f t="shared" si="28"/>
        <v>1351950</v>
      </c>
    </row>
    <row r="101" spans="1:27" customFormat="1" x14ac:dyDescent="0.25">
      <c r="A101" s="28">
        <v>3203</v>
      </c>
      <c r="B101" s="17" t="s">
        <v>38</v>
      </c>
      <c r="C101" s="123"/>
      <c r="D101" s="124"/>
      <c r="E101" s="124">
        <v>125</v>
      </c>
      <c r="F101" s="124">
        <v>125</v>
      </c>
      <c r="G101" s="124">
        <v>125</v>
      </c>
      <c r="H101" s="124">
        <v>125</v>
      </c>
      <c r="I101" s="124">
        <v>125</v>
      </c>
      <c r="J101" s="26"/>
      <c r="K101" s="13"/>
      <c r="L101" s="13"/>
      <c r="M101" s="13">
        <v>388</v>
      </c>
      <c r="N101" s="13">
        <f t="shared" si="20"/>
        <v>388</v>
      </c>
      <c r="O101" s="58">
        <v>404</v>
      </c>
      <c r="P101" s="58">
        <v>418</v>
      </c>
      <c r="Q101" s="58">
        <v>434</v>
      </c>
      <c r="R101" s="58">
        <v>450</v>
      </c>
      <c r="S101" s="26"/>
      <c r="T101" s="15">
        <f t="shared" si="21"/>
        <v>0</v>
      </c>
      <c r="U101" s="15">
        <f t="shared" si="22"/>
        <v>0</v>
      </c>
      <c r="V101" s="15">
        <f t="shared" si="23"/>
        <v>48500</v>
      </c>
      <c r="W101" s="15">
        <f t="shared" si="24"/>
        <v>48500</v>
      </c>
      <c r="X101" s="15">
        <f t="shared" si="25"/>
        <v>50500</v>
      </c>
      <c r="Y101" s="15">
        <f t="shared" si="26"/>
        <v>52250</v>
      </c>
      <c r="Z101" s="15">
        <f t="shared" si="27"/>
        <v>54250</v>
      </c>
      <c r="AA101" s="29">
        <f t="shared" si="28"/>
        <v>56250</v>
      </c>
    </row>
    <row r="102" spans="1:27" customFormat="1" x14ac:dyDescent="0.25">
      <c r="A102" s="28">
        <v>3204</v>
      </c>
      <c r="B102" s="17" t="s">
        <v>39</v>
      </c>
      <c r="C102" s="123"/>
      <c r="D102" s="124"/>
      <c r="E102" s="124">
        <v>65</v>
      </c>
      <c r="F102" s="124">
        <v>65</v>
      </c>
      <c r="G102" s="124">
        <v>65</v>
      </c>
      <c r="H102" s="124">
        <v>65</v>
      </c>
      <c r="I102" s="124">
        <v>65</v>
      </c>
      <c r="J102" s="26"/>
      <c r="K102" s="13"/>
      <c r="L102" s="13"/>
      <c r="M102" s="13">
        <v>67</v>
      </c>
      <c r="N102" s="13">
        <f t="shared" si="20"/>
        <v>67</v>
      </c>
      <c r="O102" s="58">
        <v>68</v>
      </c>
      <c r="P102" s="58">
        <v>70</v>
      </c>
      <c r="Q102" s="58">
        <v>72</v>
      </c>
      <c r="R102" s="58">
        <v>74</v>
      </c>
      <c r="S102" s="26"/>
      <c r="T102" s="15">
        <f t="shared" si="21"/>
        <v>0</v>
      </c>
      <c r="U102" s="15">
        <f t="shared" si="22"/>
        <v>0</v>
      </c>
      <c r="V102" s="15">
        <f t="shared" si="23"/>
        <v>4355</v>
      </c>
      <c r="W102" s="15">
        <f t="shared" si="24"/>
        <v>4355</v>
      </c>
      <c r="X102" s="15">
        <f t="shared" si="25"/>
        <v>4420</v>
      </c>
      <c r="Y102" s="15">
        <f t="shared" si="26"/>
        <v>4550</v>
      </c>
      <c r="Z102" s="15">
        <f t="shared" si="27"/>
        <v>4680</v>
      </c>
      <c r="AA102" s="29">
        <f t="shared" si="28"/>
        <v>4810</v>
      </c>
    </row>
    <row r="103" spans="1:27" customFormat="1" x14ac:dyDescent="0.25">
      <c r="A103" s="28">
        <v>3205</v>
      </c>
      <c r="B103" s="17" t="s">
        <v>40</v>
      </c>
      <c r="C103" s="123"/>
      <c r="D103" s="124"/>
      <c r="E103" s="124">
        <v>15</v>
      </c>
      <c r="F103" s="124">
        <v>15</v>
      </c>
      <c r="G103" s="124">
        <v>15</v>
      </c>
      <c r="H103" s="124">
        <v>15</v>
      </c>
      <c r="I103" s="124">
        <v>15</v>
      </c>
      <c r="J103" s="26"/>
      <c r="K103" s="13"/>
      <c r="L103" s="13"/>
      <c r="M103" s="13">
        <v>593</v>
      </c>
      <c r="N103" s="13">
        <f t="shared" si="20"/>
        <v>593</v>
      </c>
      <c r="O103" s="58">
        <v>607</v>
      </c>
      <c r="P103" s="58">
        <v>621</v>
      </c>
      <c r="Q103" s="58">
        <v>638</v>
      </c>
      <c r="R103" s="58">
        <v>656</v>
      </c>
      <c r="S103" s="26"/>
      <c r="T103" s="15">
        <f t="shared" si="21"/>
        <v>0</v>
      </c>
      <c r="U103" s="15">
        <f t="shared" si="22"/>
        <v>0</v>
      </c>
      <c r="V103" s="15">
        <f t="shared" si="23"/>
        <v>8895</v>
      </c>
      <c r="W103" s="15">
        <f t="shared" si="24"/>
        <v>8895</v>
      </c>
      <c r="X103" s="15">
        <f t="shared" si="25"/>
        <v>9105</v>
      </c>
      <c r="Y103" s="15">
        <f t="shared" si="26"/>
        <v>9315</v>
      </c>
      <c r="Z103" s="15">
        <f t="shared" si="27"/>
        <v>9570</v>
      </c>
      <c r="AA103" s="29">
        <f t="shared" si="28"/>
        <v>9840</v>
      </c>
    </row>
    <row r="104" spans="1:27" customFormat="1" x14ac:dyDescent="0.25">
      <c r="A104" s="28">
        <v>3801</v>
      </c>
      <c r="B104" s="17" t="s">
        <v>41</v>
      </c>
      <c r="C104" s="123"/>
      <c r="D104" s="124"/>
      <c r="E104" s="124">
        <v>250</v>
      </c>
      <c r="F104" s="124">
        <v>250</v>
      </c>
      <c r="G104" s="124">
        <v>250</v>
      </c>
      <c r="H104" s="124">
        <v>250</v>
      </c>
      <c r="I104" s="124">
        <v>250</v>
      </c>
      <c r="J104" s="26"/>
      <c r="K104" s="13"/>
      <c r="L104" s="13"/>
      <c r="M104" s="13">
        <v>8941</v>
      </c>
      <c r="N104" s="13">
        <f t="shared" si="20"/>
        <v>8941</v>
      </c>
      <c r="O104" s="58">
        <v>9352</v>
      </c>
      <c r="P104" s="58">
        <v>9782</v>
      </c>
      <c r="Q104" s="58">
        <v>10271</v>
      </c>
      <c r="R104" s="58">
        <v>10785</v>
      </c>
      <c r="S104" s="26"/>
      <c r="T104" s="15">
        <f t="shared" si="21"/>
        <v>0</v>
      </c>
      <c r="U104" s="15">
        <f t="shared" si="22"/>
        <v>0</v>
      </c>
      <c r="V104" s="15">
        <f t="shared" si="23"/>
        <v>2235250</v>
      </c>
      <c r="W104" s="15">
        <f t="shared" si="24"/>
        <v>2235250</v>
      </c>
      <c r="X104" s="15">
        <f t="shared" si="25"/>
        <v>2338000</v>
      </c>
      <c r="Y104" s="15">
        <f t="shared" si="26"/>
        <v>2445500</v>
      </c>
      <c r="Z104" s="15">
        <f t="shared" si="27"/>
        <v>2567750</v>
      </c>
      <c r="AA104" s="29">
        <f t="shared" si="28"/>
        <v>2696250</v>
      </c>
    </row>
    <row r="105" spans="1:27" customFormat="1" x14ac:dyDescent="0.25">
      <c r="A105" s="30">
        <v>3809</v>
      </c>
      <c r="B105" s="17" t="s">
        <v>42</v>
      </c>
      <c r="C105" s="123"/>
      <c r="D105" s="124"/>
      <c r="E105" s="124">
        <v>220</v>
      </c>
      <c r="F105" s="124">
        <v>220</v>
      </c>
      <c r="G105" s="124">
        <v>220</v>
      </c>
      <c r="H105" s="124">
        <v>220</v>
      </c>
      <c r="I105" s="124">
        <v>220</v>
      </c>
      <c r="J105" s="26"/>
      <c r="K105" s="13"/>
      <c r="L105" s="13"/>
      <c r="M105" s="13">
        <v>6</v>
      </c>
      <c r="N105" s="13">
        <f t="shared" si="20"/>
        <v>6</v>
      </c>
      <c r="O105" s="58">
        <v>6</v>
      </c>
      <c r="P105" s="58">
        <v>6</v>
      </c>
      <c r="Q105" s="58">
        <v>6</v>
      </c>
      <c r="R105" s="58">
        <v>6</v>
      </c>
      <c r="S105" s="26"/>
      <c r="T105" s="15">
        <f t="shared" si="21"/>
        <v>0</v>
      </c>
      <c r="U105" s="15">
        <f t="shared" si="22"/>
        <v>0</v>
      </c>
      <c r="V105" s="15">
        <f t="shared" si="23"/>
        <v>1320</v>
      </c>
      <c r="W105" s="15">
        <f t="shared" si="24"/>
        <v>1320</v>
      </c>
      <c r="X105" s="15">
        <f t="shared" si="25"/>
        <v>1320</v>
      </c>
      <c r="Y105" s="15">
        <f t="shared" si="26"/>
        <v>1320</v>
      </c>
      <c r="Z105" s="15">
        <f t="shared" si="27"/>
        <v>1320</v>
      </c>
      <c r="AA105" s="29">
        <f t="shared" si="28"/>
        <v>1320</v>
      </c>
    </row>
    <row r="106" spans="1:27" customFormat="1" x14ac:dyDescent="0.25">
      <c r="A106" s="30">
        <v>3810</v>
      </c>
      <c r="B106" s="17" t="s">
        <v>43</v>
      </c>
      <c r="C106" s="123"/>
      <c r="D106" s="124"/>
      <c r="E106" s="124">
        <v>220</v>
      </c>
      <c r="F106" s="124">
        <v>220</v>
      </c>
      <c r="G106" s="124">
        <v>220</v>
      </c>
      <c r="H106" s="124">
        <v>220</v>
      </c>
      <c r="I106" s="124">
        <v>220</v>
      </c>
      <c r="J106" s="26"/>
      <c r="K106" s="13"/>
      <c r="L106" s="13"/>
      <c r="M106" s="13">
        <v>0</v>
      </c>
      <c r="N106" s="13">
        <f t="shared" si="20"/>
        <v>0</v>
      </c>
      <c r="O106" s="58">
        <v>0</v>
      </c>
      <c r="P106" s="58">
        <v>0</v>
      </c>
      <c r="Q106" s="58">
        <v>0</v>
      </c>
      <c r="R106" s="58">
        <v>0</v>
      </c>
      <c r="S106" s="26"/>
      <c r="T106" s="15">
        <f t="shared" si="21"/>
        <v>0</v>
      </c>
      <c r="U106" s="15">
        <f t="shared" si="22"/>
        <v>0</v>
      </c>
      <c r="V106" s="15">
        <f t="shared" si="23"/>
        <v>0</v>
      </c>
      <c r="W106" s="15">
        <f t="shared" si="24"/>
        <v>0</v>
      </c>
      <c r="X106" s="15">
        <f t="shared" si="25"/>
        <v>0</v>
      </c>
      <c r="Y106" s="15">
        <f t="shared" si="26"/>
        <v>0</v>
      </c>
      <c r="Z106" s="15">
        <f t="shared" si="27"/>
        <v>0</v>
      </c>
      <c r="AA106" s="29">
        <f t="shared" si="28"/>
        <v>0</v>
      </c>
    </row>
    <row r="107" spans="1:27" customFormat="1" x14ac:dyDescent="0.25">
      <c r="A107" s="30">
        <v>3821</v>
      </c>
      <c r="B107" s="17" t="s">
        <v>44</v>
      </c>
      <c r="C107" s="123"/>
      <c r="D107" s="124"/>
      <c r="E107" s="124">
        <v>65</v>
      </c>
      <c r="F107" s="124">
        <v>65</v>
      </c>
      <c r="G107" s="124">
        <v>65</v>
      </c>
      <c r="H107" s="124">
        <v>65</v>
      </c>
      <c r="I107" s="124">
        <v>65</v>
      </c>
      <c r="J107" s="26"/>
      <c r="K107" s="13"/>
      <c r="L107" s="13"/>
      <c r="M107" s="13">
        <v>20</v>
      </c>
      <c r="N107" s="13">
        <f t="shared" si="20"/>
        <v>20</v>
      </c>
      <c r="O107" s="58">
        <v>21</v>
      </c>
      <c r="P107" s="58">
        <v>22</v>
      </c>
      <c r="Q107" s="58">
        <v>23</v>
      </c>
      <c r="R107" s="58">
        <v>24</v>
      </c>
      <c r="S107" s="26"/>
      <c r="T107" s="15">
        <f t="shared" si="21"/>
        <v>0</v>
      </c>
      <c r="U107" s="15">
        <f t="shared" si="22"/>
        <v>0</v>
      </c>
      <c r="V107" s="15">
        <f t="shared" si="23"/>
        <v>1300</v>
      </c>
      <c r="W107" s="15">
        <f t="shared" si="24"/>
        <v>1300</v>
      </c>
      <c r="X107" s="15">
        <f t="shared" si="25"/>
        <v>1365</v>
      </c>
      <c r="Y107" s="15">
        <f t="shared" si="26"/>
        <v>1430</v>
      </c>
      <c r="Z107" s="15">
        <f t="shared" si="27"/>
        <v>1495</v>
      </c>
      <c r="AA107" s="29">
        <f t="shared" si="28"/>
        <v>1560</v>
      </c>
    </row>
    <row r="108" spans="1:27" customFormat="1" x14ac:dyDescent="0.25">
      <c r="A108" s="30">
        <v>3822</v>
      </c>
      <c r="B108" s="17" t="s">
        <v>45</v>
      </c>
      <c r="C108" s="123"/>
      <c r="D108" s="124"/>
      <c r="E108" s="124">
        <v>15</v>
      </c>
      <c r="F108" s="124">
        <v>15</v>
      </c>
      <c r="G108" s="124">
        <v>15</v>
      </c>
      <c r="H108" s="124">
        <v>15</v>
      </c>
      <c r="I108" s="124">
        <v>15</v>
      </c>
      <c r="J108" s="26"/>
      <c r="K108" s="13"/>
      <c r="L108" s="13"/>
      <c r="M108" s="13">
        <v>109</v>
      </c>
      <c r="N108" s="13">
        <f t="shared" si="20"/>
        <v>109</v>
      </c>
      <c r="O108" s="58">
        <v>114</v>
      </c>
      <c r="P108" s="58">
        <v>120</v>
      </c>
      <c r="Q108" s="58">
        <v>126</v>
      </c>
      <c r="R108" s="58">
        <v>132</v>
      </c>
      <c r="S108" s="26"/>
      <c r="T108" s="15">
        <f t="shared" si="21"/>
        <v>0</v>
      </c>
      <c r="U108" s="15">
        <f t="shared" si="22"/>
        <v>0</v>
      </c>
      <c r="V108" s="15">
        <f t="shared" si="23"/>
        <v>1635</v>
      </c>
      <c r="W108" s="15">
        <f t="shared" si="24"/>
        <v>1635</v>
      </c>
      <c r="X108" s="15">
        <f t="shared" si="25"/>
        <v>1710</v>
      </c>
      <c r="Y108" s="15">
        <f t="shared" si="26"/>
        <v>1800</v>
      </c>
      <c r="Z108" s="15">
        <f t="shared" si="27"/>
        <v>1890</v>
      </c>
      <c r="AA108" s="29">
        <f t="shared" si="28"/>
        <v>1980</v>
      </c>
    </row>
    <row r="109" spans="1:27" customFormat="1" x14ac:dyDescent="0.25">
      <c r="A109" s="30">
        <v>3817</v>
      </c>
      <c r="B109" s="17" t="s">
        <v>180</v>
      </c>
      <c r="C109" s="123"/>
      <c r="D109" s="124"/>
      <c r="E109" s="124">
        <v>1280</v>
      </c>
      <c r="F109" s="124">
        <v>1280</v>
      </c>
      <c r="G109" s="124">
        <v>1280</v>
      </c>
      <c r="H109" s="124">
        <v>1280</v>
      </c>
      <c r="I109" s="124">
        <v>1280</v>
      </c>
      <c r="J109" s="26"/>
      <c r="K109" s="13"/>
      <c r="L109" s="13"/>
      <c r="M109" s="13">
        <v>698</v>
      </c>
      <c r="N109" s="13">
        <f t="shared" si="20"/>
        <v>698</v>
      </c>
      <c r="O109" s="58">
        <v>465</v>
      </c>
      <c r="P109" s="58">
        <v>0</v>
      </c>
      <c r="Q109" s="58">
        <v>0</v>
      </c>
      <c r="R109" s="58">
        <v>0</v>
      </c>
      <c r="S109" s="26"/>
      <c r="T109" s="15">
        <f t="shared" si="21"/>
        <v>0</v>
      </c>
      <c r="U109" s="15">
        <f t="shared" si="22"/>
        <v>0</v>
      </c>
      <c r="V109" s="15">
        <f t="shared" si="23"/>
        <v>893440</v>
      </c>
      <c r="W109" s="15">
        <f t="shared" si="24"/>
        <v>893440</v>
      </c>
      <c r="X109" s="15">
        <f t="shared" si="25"/>
        <v>595200</v>
      </c>
      <c r="Y109" s="15">
        <f t="shared" si="26"/>
        <v>0</v>
      </c>
      <c r="Z109" s="15">
        <f t="shared" si="27"/>
        <v>0</v>
      </c>
      <c r="AA109" s="29">
        <f t="shared" si="28"/>
        <v>0</v>
      </c>
    </row>
    <row r="110" spans="1:27" customFormat="1" x14ac:dyDescent="0.25">
      <c r="A110" s="31" t="s">
        <v>0</v>
      </c>
      <c r="B110" s="22"/>
      <c r="C110" s="123"/>
      <c r="D110" s="124"/>
      <c r="E110" s="124"/>
      <c r="F110" s="124"/>
      <c r="G110" s="124"/>
      <c r="H110" s="124"/>
      <c r="I110" s="124"/>
      <c r="J110" s="26"/>
      <c r="K110" s="13"/>
      <c r="L110" s="13"/>
      <c r="M110" s="13"/>
      <c r="N110" s="13"/>
      <c r="O110" s="58"/>
      <c r="P110" s="58"/>
      <c r="Q110" s="58"/>
      <c r="R110" s="58"/>
      <c r="S110" s="26"/>
      <c r="T110" s="15">
        <f t="shared" ref="T110:U110" si="29">SUM(T77:T109)</f>
        <v>0</v>
      </c>
      <c r="U110" s="15">
        <f t="shared" si="29"/>
        <v>0</v>
      </c>
      <c r="V110" s="15">
        <f t="shared" ref="V110:AA110" si="30">SUM(V77:V109)</f>
        <v>17858000</v>
      </c>
      <c r="W110" s="15">
        <f t="shared" si="30"/>
        <v>17858000</v>
      </c>
      <c r="X110" s="15">
        <f t="shared" si="30"/>
        <v>18429125</v>
      </c>
      <c r="Y110" s="15">
        <f t="shared" si="30"/>
        <v>18810915</v>
      </c>
      <c r="Z110" s="15">
        <f t="shared" si="30"/>
        <v>19728320</v>
      </c>
      <c r="AA110" s="29">
        <f t="shared" si="30"/>
        <v>20691535</v>
      </c>
    </row>
    <row r="111" spans="1:27" customFormat="1" x14ac:dyDescent="0.25">
      <c r="A111" s="31" t="s">
        <v>48</v>
      </c>
      <c r="B111" s="22"/>
      <c r="C111" s="123"/>
      <c r="D111" s="124"/>
      <c r="E111" s="124"/>
      <c r="F111" s="124"/>
      <c r="G111" s="124"/>
      <c r="H111" s="124"/>
      <c r="I111" s="124"/>
      <c r="J111" s="26"/>
      <c r="K111" s="13"/>
      <c r="L111" s="13"/>
      <c r="M111" s="13"/>
      <c r="N111" s="13"/>
      <c r="O111" s="58"/>
      <c r="P111" s="58"/>
      <c r="Q111" s="58"/>
      <c r="R111" s="58"/>
      <c r="S111" s="26"/>
      <c r="T111" s="15">
        <f t="shared" ref="T111:AA111" si="31">T37+T74+T110</f>
        <v>21980670</v>
      </c>
      <c r="U111" s="15">
        <f t="shared" si="31"/>
        <v>432904977</v>
      </c>
      <c r="V111" s="15">
        <f t="shared" si="31"/>
        <v>186679010</v>
      </c>
      <c r="W111" s="15">
        <f t="shared" si="31"/>
        <v>641564657</v>
      </c>
      <c r="X111" s="15">
        <f t="shared" si="31"/>
        <v>690568525</v>
      </c>
      <c r="Y111" s="15">
        <f t="shared" si="31"/>
        <v>705557785</v>
      </c>
      <c r="Z111" s="15">
        <f t="shared" si="31"/>
        <v>739522005</v>
      </c>
      <c r="AA111" s="29">
        <f t="shared" si="31"/>
        <v>775152185</v>
      </c>
    </row>
    <row r="112" spans="1:27" customFormat="1" x14ac:dyDescent="0.25">
      <c r="A112" s="36"/>
      <c r="B112" s="22"/>
      <c r="C112" s="123"/>
      <c r="D112" s="124"/>
      <c r="E112" s="124"/>
      <c r="F112" s="124"/>
      <c r="G112" s="124"/>
      <c r="H112" s="124"/>
      <c r="I112" s="124"/>
      <c r="J112" s="26"/>
      <c r="K112" s="13"/>
      <c r="L112" s="13"/>
      <c r="M112" s="13"/>
      <c r="N112" s="13"/>
      <c r="O112" s="58"/>
      <c r="P112" s="58"/>
      <c r="Q112" s="58"/>
      <c r="R112" s="58"/>
      <c r="S112" s="26"/>
      <c r="T112" s="15"/>
      <c r="U112" s="15"/>
      <c r="V112" s="15"/>
      <c r="W112" s="15"/>
      <c r="X112" s="15"/>
      <c r="Y112" s="15"/>
      <c r="Z112" s="15"/>
      <c r="AA112" s="29"/>
    </row>
    <row r="113" spans="1:27" customFormat="1" x14ac:dyDescent="0.25">
      <c r="A113" s="31" t="s">
        <v>49</v>
      </c>
      <c r="B113" s="22"/>
      <c r="C113" s="123"/>
      <c r="D113" s="124"/>
      <c r="E113" s="124"/>
      <c r="F113" s="124"/>
      <c r="G113" s="124"/>
      <c r="H113" s="124"/>
      <c r="I113" s="124"/>
      <c r="J113" s="26"/>
      <c r="K113" s="13"/>
      <c r="L113" s="13"/>
      <c r="M113" s="13"/>
      <c r="N113" s="13"/>
      <c r="O113" s="58"/>
      <c r="P113" s="58"/>
      <c r="Q113" s="58"/>
      <c r="R113" s="58"/>
      <c r="S113" s="26"/>
      <c r="T113" s="15"/>
      <c r="U113" s="15"/>
      <c r="V113" s="15"/>
      <c r="W113" s="15"/>
      <c r="X113" s="15"/>
      <c r="Y113" s="15"/>
      <c r="Z113" s="15"/>
      <c r="AA113" s="29"/>
    </row>
    <row r="114" spans="1:27" customFormat="1" x14ac:dyDescent="0.25">
      <c r="A114" s="30">
        <v>1501</v>
      </c>
      <c r="B114" s="17" t="s">
        <v>50</v>
      </c>
      <c r="C114" s="122">
        <v>1740</v>
      </c>
      <c r="D114" s="122">
        <v>1770</v>
      </c>
      <c r="E114" s="122">
        <v>1880</v>
      </c>
      <c r="F114" s="122">
        <v>1880</v>
      </c>
      <c r="G114" s="122">
        <v>1880</v>
      </c>
      <c r="H114" s="122">
        <v>1880</v>
      </c>
      <c r="I114" s="122">
        <v>1880</v>
      </c>
      <c r="J114" s="26"/>
      <c r="K114" s="13">
        <v>12728</v>
      </c>
      <c r="L114" s="13">
        <v>100006</v>
      </c>
      <c r="M114" s="13">
        <v>114552</v>
      </c>
      <c r="N114" s="13">
        <f>K114+L114+M114</f>
        <v>227286</v>
      </c>
      <c r="O114" s="58">
        <v>247540</v>
      </c>
      <c r="P114" s="58">
        <v>263889</v>
      </c>
      <c r="Q114" s="58">
        <v>271421</v>
      </c>
      <c r="R114" s="58">
        <v>251351</v>
      </c>
      <c r="S114" s="26"/>
      <c r="T114" s="15">
        <f t="shared" ref="T114:T117" si="32">K114*C114</f>
        <v>22146720</v>
      </c>
      <c r="U114" s="15">
        <f t="shared" ref="U114:V117" si="33">L114*D114</f>
        <v>177010620</v>
      </c>
      <c r="V114" s="15">
        <f t="shared" si="33"/>
        <v>215357760</v>
      </c>
      <c r="W114" s="15">
        <f t="shared" ref="W114:W117" si="34">SUM(T114:V114)</f>
        <v>414515100</v>
      </c>
      <c r="X114" s="15">
        <f t="shared" ref="X114:AA117" si="35">O114*F114</f>
        <v>465375200</v>
      </c>
      <c r="Y114" s="15">
        <f t="shared" si="35"/>
        <v>496111320</v>
      </c>
      <c r="Z114" s="15">
        <f t="shared" si="35"/>
        <v>510271480</v>
      </c>
      <c r="AA114" s="29">
        <f t="shared" si="35"/>
        <v>472539880</v>
      </c>
    </row>
    <row r="115" spans="1:27" customFormat="1" x14ac:dyDescent="0.25">
      <c r="A115" s="28">
        <v>1502</v>
      </c>
      <c r="B115" s="17" t="s">
        <v>51</v>
      </c>
      <c r="C115" s="121">
        <v>990</v>
      </c>
      <c r="D115" s="122">
        <v>1010</v>
      </c>
      <c r="E115" s="122">
        <v>1080</v>
      </c>
      <c r="F115" s="122">
        <v>1080</v>
      </c>
      <c r="G115" s="122">
        <v>1080</v>
      </c>
      <c r="H115" s="122">
        <v>1080</v>
      </c>
      <c r="I115" s="122">
        <v>1080</v>
      </c>
      <c r="J115" s="26"/>
      <c r="K115" s="13">
        <v>677</v>
      </c>
      <c r="L115" s="13">
        <v>5323</v>
      </c>
      <c r="M115" s="13">
        <v>6097</v>
      </c>
      <c r="N115" s="13">
        <f>K115+L115+M115</f>
        <v>12097</v>
      </c>
      <c r="O115" s="58">
        <v>12339</v>
      </c>
      <c r="P115" s="58">
        <v>12586</v>
      </c>
      <c r="Q115" s="58">
        <v>12838</v>
      </c>
      <c r="R115" s="58">
        <v>13094</v>
      </c>
      <c r="S115" s="26"/>
      <c r="T115" s="15">
        <f t="shared" si="32"/>
        <v>670230</v>
      </c>
      <c r="U115" s="15">
        <f t="shared" si="33"/>
        <v>5376230</v>
      </c>
      <c r="V115" s="15">
        <f t="shared" si="33"/>
        <v>6584760</v>
      </c>
      <c r="W115" s="15">
        <f t="shared" si="34"/>
        <v>12631220</v>
      </c>
      <c r="X115" s="15">
        <f t="shared" si="35"/>
        <v>13326120</v>
      </c>
      <c r="Y115" s="15">
        <f t="shared" si="35"/>
        <v>13592880</v>
      </c>
      <c r="Z115" s="15">
        <f t="shared" si="35"/>
        <v>13865040</v>
      </c>
      <c r="AA115" s="29">
        <f t="shared" si="35"/>
        <v>14141520</v>
      </c>
    </row>
    <row r="116" spans="1:27" customFormat="1" x14ac:dyDescent="0.25">
      <c r="A116" s="30">
        <v>1503</v>
      </c>
      <c r="B116" s="17" t="s">
        <v>52</v>
      </c>
      <c r="C116" s="122">
        <v>1370</v>
      </c>
      <c r="D116" s="122">
        <v>1390</v>
      </c>
      <c r="E116" s="122">
        <v>1500</v>
      </c>
      <c r="F116" s="122">
        <v>1500</v>
      </c>
      <c r="G116" s="122">
        <v>1500</v>
      </c>
      <c r="H116" s="122">
        <v>1500</v>
      </c>
      <c r="I116" s="122">
        <v>1500</v>
      </c>
      <c r="J116" s="26"/>
      <c r="K116" s="13">
        <v>31</v>
      </c>
      <c r="L116" s="13">
        <v>245</v>
      </c>
      <c r="M116" s="13">
        <v>281</v>
      </c>
      <c r="N116" s="13">
        <f>K116+L116+M116</f>
        <v>557</v>
      </c>
      <c r="O116" s="58">
        <v>568</v>
      </c>
      <c r="P116" s="58">
        <v>580</v>
      </c>
      <c r="Q116" s="58">
        <v>591</v>
      </c>
      <c r="R116" s="58">
        <v>603</v>
      </c>
      <c r="S116" s="26"/>
      <c r="T116" s="15">
        <f t="shared" si="32"/>
        <v>42470</v>
      </c>
      <c r="U116" s="15">
        <f t="shared" si="33"/>
        <v>340550</v>
      </c>
      <c r="V116" s="15">
        <f t="shared" si="33"/>
        <v>421500</v>
      </c>
      <c r="W116" s="15">
        <f t="shared" si="34"/>
        <v>804520</v>
      </c>
      <c r="X116" s="15">
        <f t="shared" si="35"/>
        <v>852000</v>
      </c>
      <c r="Y116" s="15">
        <f t="shared" si="35"/>
        <v>870000</v>
      </c>
      <c r="Z116" s="15">
        <f t="shared" si="35"/>
        <v>886500</v>
      </c>
      <c r="AA116" s="29">
        <f t="shared" si="35"/>
        <v>904500</v>
      </c>
    </row>
    <row r="117" spans="1:27" customFormat="1" x14ac:dyDescent="0.25">
      <c r="A117" s="30">
        <v>1511</v>
      </c>
      <c r="B117" s="17" t="s">
        <v>53</v>
      </c>
      <c r="C117" s="122">
        <v>1740</v>
      </c>
      <c r="D117" s="122">
        <v>1770</v>
      </c>
      <c r="E117" s="122">
        <v>1880</v>
      </c>
      <c r="F117" s="122">
        <v>1880</v>
      </c>
      <c r="G117" s="122">
        <v>1880</v>
      </c>
      <c r="H117" s="122">
        <v>1880</v>
      </c>
      <c r="I117" s="122">
        <v>1880</v>
      </c>
      <c r="J117" s="26"/>
      <c r="K117" s="13">
        <v>32</v>
      </c>
      <c r="L117" s="13">
        <v>254</v>
      </c>
      <c r="M117" s="13">
        <v>291</v>
      </c>
      <c r="N117" s="13">
        <f>K117+L117+M117</f>
        <v>577</v>
      </c>
      <c r="O117" s="58">
        <v>590</v>
      </c>
      <c r="P117" s="58">
        <v>602</v>
      </c>
      <c r="Q117" s="58">
        <v>614</v>
      </c>
      <c r="R117" s="58">
        <v>626</v>
      </c>
      <c r="S117" s="26"/>
      <c r="T117" s="15">
        <f t="shared" si="32"/>
        <v>55680</v>
      </c>
      <c r="U117" s="15">
        <f t="shared" si="33"/>
        <v>449580</v>
      </c>
      <c r="V117" s="15">
        <f t="shared" si="33"/>
        <v>547080</v>
      </c>
      <c r="W117" s="15">
        <f t="shared" si="34"/>
        <v>1052340</v>
      </c>
      <c r="X117" s="15">
        <f t="shared" si="35"/>
        <v>1109200</v>
      </c>
      <c r="Y117" s="15">
        <f t="shared" si="35"/>
        <v>1131760</v>
      </c>
      <c r="Z117" s="15">
        <f t="shared" si="35"/>
        <v>1154320</v>
      </c>
      <c r="AA117" s="29">
        <f t="shared" si="35"/>
        <v>1176880</v>
      </c>
    </row>
    <row r="118" spans="1:27" customFormat="1" x14ac:dyDescent="0.25">
      <c r="A118" s="31" t="s">
        <v>49</v>
      </c>
      <c r="B118" s="22"/>
      <c r="C118" s="123"/>
      <c r="D118" s="124"/>
      <c r="E118" s="124"/>
      <c r="F118" s="124"/>
      <c r="G118" s="124"/>
      <c r="H118" s="124"/>
      <c r="I118" s="124"/>
      <c r="J118" s="26"/>
      <c r="K118" s="13"/>
      <c r="L118" s="13"/>
      <c r="M118" s="13"/>
      <c r="N118" s="13"/>
      <c r="O118" s="14"/>
      <c r="P118" s="14"/>
      <c r="Q118" s="58"/>
      <c r="R118" s="58"/>
      <c r="S118" s="26"/>
      <c r="T118" s="15">
        <f t="shared" ref="T118:AA118" si="36">SUM(T114:T117)</f>
        <v>22915100</v>
      </c>
      <c r="U118" s="15">
        <f t="shared" si="36"/>
        <v>183176980</v>
      </c>
      <c r="V118" s="15">
        <f t="shared" si="36"/>
        <v>222911100</v>
      </c>
      <c r="W118" s="15">
        <f t="shared" si="36"/>
        <v>429003180</v>
      </c>
      <c r="X118" s="15">
        <f t="shared" si="36"/>
        <v>480662520</v>
      </c>
      <c r="Y118" s="15">
        <f t="shared" si="36"/>
        <v>511705960</v>
      </c>
      <c r="Z118" s="15">
        <f t="shared" si="36"/>
        <v>526177340</v>
      </c>
      <c r="AA118" s="29">
        <f t="shared" si="36"/>
        <v>488762780</v>
      </c>
    </row>
    <row r="119" spans="1:27" customFormat="1" x14ac:dyDescent="0.25">
      <c r="A119" s="36"/>
      <c r="B119" s="22"/>
      <c r="C119" s="123"/>
      <c r="D119" s="124"/>
      <c r="E119" s="124"/>
      <c r="F119" s="124"/>
      <c r="G119" s="124"/>
      <c r="H119" s="124"/>
      <c r="I119" s="124"/>
      <c r="J119" s="26"/>
      <c r="K119" s="46"/>
      <c r="L119" s="46"/>
      <c r="M119" s="46"/>
      <c r="N119" s="46"/>
      <c r="O119" s="47"/>
      <c r="P119" s="47"/>
      <c r="Q119" s="48"/>
      <c r="R119" s="48"/>
      <c r="S119" s="26"/>
      <c r="T119" s="15"/>
      <c r="U119" s="15"/>
      <c r="V119" s="15"/>
      <c r="W119" s="15"/>
      <c r="X119" s="15"/>
      <c r="Y119" s="15"/>
      <c r="Z119" s="15"/>
      <c r="AA119" s="29"/>
    </row>
    <row r="120" spans="1:27" customFormat="1" x14ac:dyDescent="0.25">
      <c r="A120" s="31" t="s">
        <v>54</v>
      </c>
      <c r="B120" s="22"/>
      <c r="C120" s="123"/>
      <c r="D120" s="124"/>
      <c r="E120" s="124"/>
      <c r="F120" s="124"/>
      <c r="G120" s="124"/>
      <c r="H120" s="124"/>
      <c r="I120" s="124"/>
      <c r="J120" s="26"/>
      <c r="K120" s="46"/>
      <c r="L120" s="46"/>
      <c r="M120" s="46"/>
      <c r="N120" s="46"/>
      <c r="O120" s="47"/>
      <c r="P120" s="47"/>
      <c r="Q120" s="48"/>
      <c r="R120" s="48"/>
      <c r="S120" s="26"/>
      <c r="T120" s="15"/>
      <c r="U120" s="15"/>
      <c r="V120" s="15"/>
      <c r="W120" s="15"/>
      <c r="X120" s="15"/>
      <c r="Y120" s="15"/>
      <c r="Z120" s="15"/>
      <c r="AA120" s="29"/>
    </row>
    <row r="121" spans="1:27" customFormat="1" x14ac:dyDescent="0.25">
      <c r="A121" s="28">
        <v>2501</v>
      </c>
      <c r="B121" s="17" t="s">
        <v>50</v>
      </c>
      <c r="C121" s="123">
        <v>870</v>
      </c>
      <c r="D121" s="124">
        <v>885</v>
      </c>
      <c r="E121" s="124">
        <v>940</v>
      </c>
      <c r="F121" s="124">
        <v>940</v>
      </c>
      <c r="G121" s="124">
        <v>940</v>
      </c>
      <c r="H121" s="124">
        <v>940</v>
      </c>
      <c r="I121" s="124">
        <v>940</v>
      </c>
      <c r="J121" s="26"/>
      <c r="K121" s="13">
        <v>2102</v>
      </c>
      <c r="L121" s="13">
        <v>16519</v>
      </c>
      <c r="M121" s="13">
        <v>18922</v>
      </c>
      <c r="N121" s="13">
        <f>K121+L121+M121</f>
        <v>37543</v>
      </c>
      <c r="O121" s="58">
        <v>40890</v>
      </c>
      <c r="P121" s="58">
        <v>43590</v>
      </c>
      <c r="Q121" s="58">
        <v>44835</v>
      </c>
      <c r="R121" s="58">
        <v>41519</v>
      </c>
      <c r="S121" s="26"/>
      <c r="T121" s="15">
        <f t="shared" ref="T121:T124" si="37">K121*C121</f>
        <v>1828740</v>
      </c>
      <c r="U121" s="15">
        <f t="shared" ref="U121:V124" si="38">L121*D121</f>
        <v>14619315</v>
      </c>
      <c r="V121" s="15">
        <f t="shared" si="38"/>
        <v>17786680</v>
      </c>
      <c r="W121" s="15">
        <f t="shared" ref="W121:W124" si="39">SUM(T121:V121)</f>
        <v>34234735</v>
      </c>
      <c r="X121" s="15">
        <f t="shared" ref="X121:AA124" si="40">O121*F121</f>
        <v>38436600</v>
      </c>
      <c r="Y121" s="15">
        <f t="shared" si="40"/>
        <v>40974600</v>
      </c>
      <c r="Z121" s="15">
        <f t="shared" si="40"/>
        <v>42144900</v>
      </c>
      <c r="AA121" s="29">
        <f t="shared" si="40"/>
        <v>39027860</v>
      </c>
    </row>
    <row r="122" spans="1:27" customFormat="1" x14ac:dyDescent="0.25">
      <c r="A122" s="28">
        <v>2502</v>
      </c>
      <c r="B122" s="17" t="s">
        <v>51</v>
      </c>
      <c r="C122" s="123">
        <v>495</v>
      </c>
      <c r="D122" s="124">
        <v>505</v>
      </c>
      <c r="E122" s="124">
        <v>540</v>
      </c>
      <c r="F122" s="124">
        <v>540</v>
      </c>
      <c r="G122" s="124">
        <v>540</v>
      </c>
      <c r="H122" s="124">
        <v>540</v>
      </c>
      <c r="I122" s="124">
        <v>540</v>
      </c>
      <c r="J122" s="26"/>
      <c r="K122" s="13">
        <v>398</v>
      </c>
      <c r="L122" s="13">
        <v>3129</v>
      </c>
      <c r="M122" s="13">
        <v>3584</v>
      </c>
      <c r="N122" s="13">
        <f>K122+L122+M122</f>
        <v>7111</v>
      </c>
      <c r="O122" s="58">
        <v>7253</v>
      </c>
      <c r="P122" s="58">
        <v>7398</v>
      </c>
      <c r="Q122" s="58">
        <v>7546</v>
      </c>
      <c r="R122" s="58">
        <v>7697</v>
      </c>
      <c r="S122" s="26"/>
      <c r="T122" s="15">
        <f t="shared" si="37"/>
        <v>197010</v>
      </c>
      <c r="U122" s="15">
        <f t="shared" si="38"/>
        <v>1580145</v>
      </c>
      <c r="V122" s="15">
        <f t="shared" si="38"/>
        <v>1935360</v>
      </c>
      <c r="W122" s="15">
        <f t="shared" si="39"/>
        <v>3712515</v>
      </c>
      <c r="X122" s="15">
        <f t="shared" si="40"/>
        <v>3916620</v>
      </c>
      <c r="Y122" s="15">
        <f t="shared" si="40"/>
        <v>3994920</v>
      </c>
      <c r="Z122" s="15">
        <f t="shared" si="40"/>
        <v>4074840</v>
      </c>
      <c r="AA122" s="29">
        <f t="shared" si="40"/>
        <v>4156380</v>
      </c>
    </row>
    <row r="123" spans="1:27" customFormat="1" x14ac:dyDescent="0.25">
      <c r="A123" s="28">
        <v>2503</v>
      </c>
      <c r="B123" s="17" t="s">
        <v>52</v>
      </c>
      <c r="C123" s="123">
        <v>685</v>
      </c>
      <c r="D123" s="124">
        <v>695</v>
      </c>
      <c r="E123" s="124">
        <v>750</v>
      </c>
      <c r="F123" s="124">
        <v>750</v>
      </c>
      <c r="G123" s="124">
        <v>750</v>
      </c>
      <c r="H123" s="124">
        <v>750</v>
      </c>
      <c r="I123" s="124">
        <v>750</v>
      </c>
      <c r="J123" s="26"/>
      <c r="K123" s="13">
        <v>13</v>
      </c>
      <c r="L123" s="13">
        <v>99</v>
      </c>
      <c r="M123" s="13">
        <v>114</v>
      </c>
      <c r="N123" s="13">
        <f>K123+L123+M123</f>
        <v>226</v>
      </c>
      <c r="O123" s="58">
        <v>230</v>
      </c>
      <c r="P123" s="58">
        <v>235</v>
      </c>
      <c r="Q123" s="58">
        <v>240</v>
      </c>
      <c r="R123" s="58">
        <v>245</v>
      </c>
      <c r="S123" s="26"/>
      <c r="T123" s="15">
        <f t="shared" si="37"/>
        <v>8905</v>
      </c>
      <c r="U123" s="15">
        <f t="shared" si="38"/>
        <v>68805</v>
      </c>
      <c r="V123" s="15">
        <f t="shared" si="38"/>
        <v>85500</v>
      </c>
      <c r="W123" s="15">
        <f t="shared" si="39"/>
        <v>163210</v>
      </c>
      <c r="X123" s="15">
        <f t="shared" si="40"/>
        <v>172500</v>
      </c>
      <c r="Y123" s="15">
        <f t="shared" si="40"/>
        <v>176250</v>
      </c>
      <c r="Z123" s="15">
        <f t="shared" si="40"/>
        <v>180000</v>
      </c>
      <c r="AA123" s="29">
        <f t="shared" si="40"/>
        <v>183750</v>
      </c>
    </row>
    <row r="124" spans="1:27" customFormat="1" x14ac:dyDescent="0.25">
      <c r="A124" s="28">
        <v>2511</v>
      </c>
      <c r="B124" s="17" t="s">
        <v>53</v>
      </c>
      <c r="C124" s="123">
        <v>870</v>
      </c>
      <c r="D124" s="124">
        <v>885</v>
      </c>
      <c r="E124" s="124">
        <v>940</v>
      </c>
      <c r="F124" s="124">
        <v>940</v>
      </c>
      <c r="G124" s="124">
        <v>940</v>
      </c>
      <c r="H124" s="124">
        <v>940</v>
      </c>
      <c r="I124" s="124">
        <v>940</v>
      </c>
      <c r="J124" s="26"/>
      <c r="K124" s="13">
        <v>8</v>
      </c>
      <c r="L124" s="13">
        <v>66</v>
      </c>
      <c r="M124" s="13">
        <v>76</v>
      </c>
      <c r="N124" s="13">
        <f>K124+L124+M124</f>
        <v>150</v>
      </c>
      <c r="O124" s="58">
        <v>154</v>
      </c>
      <c r="P124" s="58">
        <v>157</v>
      </c>
      <c r="Q124" s="58">
        <v>160</v>
      </c>
      <c r="R124" s="58">
        <v>163</v>
      </c>
      <c r="S124" s="26"/>
      <c r="T124" s="15">
        <f t="shared" si="37"/>
        <v>6960</v>
      </c>
      <c r="U124" s="15">
        <f t="shared" si="38"/>
        <v>58410</v>
      </c>
      <c r="V124" s="15">
        <f t="shared" si="38"/>
        <v>71440</v>
      </c>
      <c r="W124" s="15">
        <f t="shared" si="39"/>
        <v>136810</v>
      </c>
      <c r="X124" s="15">
        <f t="shared" si="40"/>
        <v>144760</v>
      </c>
      <c r="Y124" s="15">
        <f t="shared" si="40"/>
        <v>147580</v>
      </c>
      <c r="Z124" s="15">
        <f t="shared" si="40"/>
        <v>150400</v>
      </c>
      <c r="AA124" s="29">
        <f t="shared" si="40"/>
        <v>153220</v>
      </c>
    </row>
    <row r="125" spans="1:27" customFormat="1" x14ac:dyDescent="0.25">
      <c r="A125" s="31" t="s">
        <v>54</v>
      </c>
      <c r="B125" s="22"/>
      <c r="C125" s="123"/>
      <c r="D125" s="124"/>
      <c r="E125" s="124"/>
      <c r="F125" s="124"/>
      <c r="G125" s="124"/>
      <c r="H125" s="124"/>
      <c r="I125" s="124"/>
      <c r="J125" s="26"/>
      <c r="K125" s="13"/>
      <c r="L125" s="13"/>
      <c r="M125" s="13"/>
      <c r="N125" s="13"/>
      <c r="O125" s="58"/>
      <c r="P125" s="58"/>
      <c r="Q125" s="58"/>
      <c r="R125" s="58"/>
      <c r="S125" s="26"/>
      <c r="T125" s="15">
        <f t="shared" ref="T125:AA125" si="41">SUM(T121:T124)</f>
        <v>2041615</v>
      </c>
      <c r="U125" s="15">
        <f t="shared" si="41"/>
        <v>16326675</v>
      </c>
      <c r="V125" s="15">
        <f t="shared" si="41"/>
        <v>19878980</v>
      </c>
      <c r="W125" s="15">
        <f t="shared" si="41"/>
        <v>38247270</v>
      </c>
      <c r="X125" s="15">
        <f t="shared" si="41"/>
        <v>42670480</v>
      </c>
      <c r="Y125" s="15">
        <f t="shared" si="41"/>
        <v>45293350</v>
      </c>
      <c r="Z125" s="15">
        <f t="shared" si="41"/>
        <v>46550140</v>
      </c>
      <c r="AA125" s="29">
        <f t="shared" si="41"/>
        <v>43521210</v>
      </c>
    </row>
    <row r="126" spans="1:27" customFormat="1" x14ac:dyDescent="0.25">
      <c r="A126" s="31"/>
      <c r="B126" s="22"/>
      <c r="C126" s="123"/>
      <c r="D126" s="124"/>
      <c r="E126" s="124"/>
      <c r="F126" s="124"/>
      <c r="G126" s="124"/>
      <c r="H126" s="124"/>
      <c r="I126" s="124"/>
      <c r="J126" s="26"/>
      <c r="K126" s="13"/>
      <c r="L126" s="13"/>
      <c r="M126" s="13"/>
      <c r="N126" s="13"/>
      <c r="O126" s="58"/>
      <c r="P126" s="58"/>
      <c r="Q126" s="58"/>
      <c r="R126" s="58"/>
      <c r="S126" s="26"/>
      <c r="T126" s="15"/>
      <c r="U126" s="15"/>
      <c r="V126" s="15"/>
      <c r="W126" s="15"/>
      <c r="X126" s="15"/>
      <c r="Y126" s="15"/>
      <c r="Z126" s="15"/>
      <c r="AA126" s="29"/>
    </row>
    <row r="127" spans="1:27" customFormat="1" x14ac:dyDescent="0.25">
      <c r="A127" s="31" t="s">
        <v>1</v>
      </c>
      <c r="B127" s="22"/>
      <c r="C127" s="123"/>
      <c r="D127" s="124"/>
      <c r="E127" s="124"/>
      <c r="F127" s="124"/>
      <c r="G127" s="124"/>
      <c r="H127" s="124"/>
      <c r="I127" s="124"/>
      <c r="J127" s="26"/>
      <c r="K127" s="13"/>
      <c r="L127" s="13"/>
      <c r="M127" s="13"/>
      <c r="N127" s="13"/>
      <c r="O127" s="58"/>
      <c r="P127" s="58"/>
      <c r="Q127" s="58"/>
      <c r="R127" s="58"/>
      <c r="S127" s="26"/>
      <c r="T127" s="15"/>
      <c r="U127" s="15"/>
      <c r="V127" s="15"/>
      <c r="W127" s="15"/>
      <c r="X127" s="15"/>
      <c r="Y127" s="15"/>
      <c r="Z127" s="15"/>
      <c r="AA127" s="29"/>
    </row>
    <row r="128" spans="1:27" customFormat="1" x14ac:dyDescent="0.25">
      <c r="A128" s="28">
        <v>3501</v>
      </c>
      <c r="B128" s="17" t="s">
        <v>50</v>
      </c>
      <c r="C128" s="123"/>
      <c r="D128" s="124"/>
      <c r="E128" s="124">
        <v>470</v>
      </c>
      <c r="F128" s="124">
        <v>470</v>
      </c>
      <c r="G128" s="124">
        <v>470</v>
      </c>
      <c r="H128" s="124">
        <v>470</v>
      </c>
      <c r="I128" s="124">
        <v>470</v>
      </c>
      <c r="J128" s="26"/>
      <c r="K128" s="13"/>
      <c r="L128" s="13"/>
      <c r="M128" s="13">
        <v>16868</v>
      </c>
      <c r="N128" s="13">
        <f>K128+L128+M128</f>
        <v>16868</v>
      </c>
      <c r="O128" s="58">
        <v>18371</v>
      </c>
      <c r="P128" s="58">
        <v>19584</v>
      </c>
      <c r="Q128" s="58">
        <v>20143</v>
      </c>
      <c r="R128" s="58">
        <v>18654</v>
      </c>
      <c r="S128" s="26"/>
      <c r="T128" s="15">
        <f t="shared" ref="T128:T131" si="42">K128*C128</f>
        <v>0</v>
      </c>
      <c r="U128" s="15">
        <f t="shared" ref="U128:V131" si="43">L128*D128</f>
        <v>0</v>
      </c>
      <c r="V128" s="15">
        <f t="shared" si="43"/>
        <v>7927960</v>
      </c>
      <c r="W128" s="15">
        <f t="shared" ref="W128:W133" si="44">SUM(T128:V128)</f>
        <v>7927960</v>
      </c>
      <c r="X128" s="15">
        <f t="shared" ref="X128:AA131" si="45">O128*F128</f>
        <v>8634370</v>
      </c>
      <c r="Y128" s="15">
        <f t="shared" si="45"/>
        <v>9204480</v>
      </c>
      <c r="Z128" s="15">
        <f t="shared" si="45"/>
        <v>9467210</v>
      </c>
      <c r="AA128" s="29">
        <f t="shared" si="45"/>
        <v>8767380</v>
      </c>
    </row>
    <row r="129" spans="1:27" customFormat="1" x14ac:dyDescent="0.25">
      <c r="A129" s="28">
        <v>3502</v>
      </c>
      <c r="B129" s="17" t="s">
        <v>51</v>
      </c>
      <c r="C129" s="123"/>
      <c r="D129" s="124"/>
      <c r="E129" s="124">
        <v>270</v>
      </c>
      <c r="F129" s="124">
        <v>270</v>
      </c>
      <c r="G129" s="124">
        <v>270</v>
      </c>
      <c r="H129" s="124">
        <v>270</v>
      </c>
      <c r="I129" s="124">
        <v>270</v>
      </c>
      <c r="J129" s="26"/>
      <c r="K129" s="13"/>
      <c r="L129" s="13"/>
      <c r="M129" s="13">
        <v>3195</v>
      </c>
      <c r="N129" s="13">
        <f>K129+L129+M129</f>
        <v>3195</v>
      </c>
      <c r="O129" s="58">
        <v>3259</v>
      </c>
      <c r="P129" s="58">
        <v>3324</v>
      </c>
      <c r="Q129" s="58">
        <v>3390</v>
      </c>
      <c r="R129" s="58">
        <v>3458</v>
      </c>
      <c r="S129" s="26"/>
      <c r="T129" s="15">
        <f t="shared" si="42"/>
        <v>0</v>
      </c>
      <c r="U129" s="15">
        <f t="shared" si="43"/>
        <v>0</v>
      </c>
      <c r="V129" s="15">
        <f t="shared" si="43"/>
        <v>862650</v>
      </c>
      <c r="W129" s="15">
        <f t="shared" si="44"/>
        <v>862650</v>
      </c>
      <c r="X129" s="15">
        <f t="shared" si="45"/>
        <v>879930</v>
      </c>
      <c r="Y129" s="15">
        <f t="shared" si="45"/>
        <v>897480</v>
      </c>
      <c r="Z129" s="15">
        <f t="shared" si="45"/>
        <v>915300</v>
      </c>
      <c r="AA129" s="29">
        <f t="shared" si="45"/>
        <v>933660</v>
      </c>
    </row>
    <row r="130" spans="1:27" customFormat="1" x14ac:dyDescent="0.25">
      <c r="A130" s="28">
        <v>3503</v>
      </c>
      <c r="B130" s="17" t="s">
        <v>52</v>
      </c>
      <c r="C130" s="123"/>
      <c r="D130" s="124"/>
      <c r="E130" s="124">
        <v>375</v>
      </c>
      <c r="F130" s="124">
        <v>375</v>
      </c>
      <c r="G130" s="124">
        <v>375</v>
      </c>
      <c r="H130" s="124">
        <v>375</v>
      </c>
      <c r="I130" s="124">
        <v>375</v>
      </c>
      <c r="J130" s="26"/>
      <c r="K130" s="13"/>
      <c r="L130" s="13"/>
      <c r="M130" s="13">
        <v>102</v>
      </c>
      <c r="N130" s="13">
        <f>K130+L130+M130</f>
        <v>102</v>
      </c>
      <c r="O130" s="58">
        <v>104</v>
      </c>
      <c r="P130" s="58">
        <v>106</v>
      </c>
      <c r="Q130" s="58">
        <v>108</v>
      </c>
      <c r="R130" s="58">
        <v>110</v>
      </c>
      <c r="S130" s="26"/>
      <c r="T130" s="15">
        <f t="shared" si="42"/>
        <v>0</v>
      </c>
      <c r="U130" s="15">
        <f t="shared" si="43"/>
        <v>0</v>
      </c>
      <c r="V130" s="15">
        <f t="shared" si="43"/>
        <v>38250</v>
      </c>
      <c r="W130" s="15">
        <f t="shared" si="44"/>
        <v>38250</v>
      </c>
      <c r="X130" s="15">
        <f t="shared" si="45"/>
        <v>39000</v>
      </c>
      <c r="Y130" s="15">
        <f t="shared" si="45"/>
        <v>39750</v>
      </c>
      <c r="Z130" s="15">
        <f t="shared" si="45"/>
        <v>40500</v>
      </c>
      <c r="AA130" s="29">
        <f t="shared" si="45"/>
        <v>41250</v>
      </c>
    </row>
    <row r="131" spans="1:27" customFormat="1" x14ac:dyDescent="0.25">
      <c r="A131" s="28">
        <v>3511</v>
      </c>
      <c r="B131" s="17" t="s">
        <v>53</v>
      </c>
      <c r="C131" s="123"/>
      <c r="D131" s="124"/>
      <c r="E131" s="124">
        <v>470</v>
      </c>
      <c r="F131" s="124">
        <v>470</v>
      </c>
      <c r="G131" s="124">
        <v>470</v>
      </c>
      <c r="H131" s="124">
        <v>470</v>
      </c>
      <c r="I131" s="124">
        <v>470</v>
      </c>
      <c r="J131" s="26"/>
      <c r="K131" s="13"/>
      <c r="L131" s="13"/>
      <c r="M131" s="13">
        <v>68</v>
      </c>
      <c r="N131" s="13">
        <f>K131+L131+M131</f>
        <v>68</v>
      </c>
      <c r="O131" s="58">
        <v>69</v>
      </c>
      <c r="P131" s="58">
        <v>71</v>
      </c>
      <c r="Q131" s="58">
        <v>72</v>
      </c>
      <c r="R131" s="58">
        <v>73</v>
      </c>
      <c r="S131" s="26"/>
      <c r="T131" s="15">
        <f t="shared" si="42"/>
        <v>0</v>
      </c>
      <c r="U131" s="15">
        <f t="shared" si="43"/>
        <v>0</v>
      </c>
      <c r="V131" s="15">
        <f t="shared" si="43"/>
        <v>31960</v>
      </c>
      <c r="W131" s="15">
        <f t="shared" si="44"/>
        <v>31960</v>
      </c>
      <c r="X131" s="15">
        <f t="shared" si="45"/>
        <v>32430</v>
      </c>
      <c r="Y131" s="15">
        <f t="shared" si="45"/>
        <v>33370</v>
      </c>
      <c r="Z131" s="15">
        <f t="shared" si="45"/>
        <v>33840</v>
      </c>
      <c r="AA131" s="29">
        <f t="shared" si="45"/>
        <v>34310</v>
      </c>
    </row>
    <row r="132" spans="1:27" customFormat="1" x14ac:dyDescent="0.25">
      <c r="A132" s="38" t="s">
        <v>1</v>
      </c>
      <c r="B132" s="39"/>
      <c r="C132" s="123"/>
      <c r="D132" s="124"/>
      <c r="E132" s="124"/>
      <c r="F132" s="124"/>
      <c r="G132" s="124"/>
      <c r="H132" s="124"/>
      <c r="I132" s="124"/>
      <c r="J132" s="26"/>
      <c r="K132" s="46"/>
      <c r="L132" s="46"/>
      <c r="M132" s="46"/>
      <c r="N132" s="46"/>
      <c r="O132" s="48"/>
      <c r="P132" s="48"/>
      <c r="Q132" s="48"/>
      <c r="R132" s="48"/>
      <c r="S132" s="26"/>
      <c r="T132" s="15">
        <f t="shared" ref="T132:AA132" si="46">SUM(T128:T131)</f>
        <v>0</v>
      </c>
      <c r="U132" s="15">
        <f t="shared" si="46"/>
        <v>0</v>
      </c>
      <c r="V132" s="15">
        <f t="shared" si="46"/>
        <v>8860820</v>
      </c>
      <c r="W132" s="15">
        <f t="shared" si="46"/>
        <v>8860820</v>
      </c>
      <c r="X132" s="15">
        <f t="shared" si="46"/>
        <v>9585730</v>
      </c>
      <c r="Y132" s="15">
        <f t="shared" si="46"/>
        <v>10175080</v>
      </c>
      <c r="Z132" s="15">
        <f t="shared" si="46"/>
        <v>10456850</v>
      </c>
      <c r="AA132" s="29">
        <f t="shared" si="46"/>
        <v>9776600</v>
      </c>
    </row>
    <row r="133" spans="1:27" customFormat="1" x14ac:dyDescent="0.25">
      <c r="A133" s="28">
        <v>1506</v>
      </c>
      <c r="B133" s="17" t="s">
        <v>196</v>
      </c>
      <c r="C133" s="129" t="s">
        <v>209</v>
      </c>
      <c r="D133" s="129" t="s">
        <v>209</v>
      </c>
      <c r="E133" s="129" t="s">
        <v>209</v>
      </c>
      <c r="F133" s="129" t="s">
        <v>209</v>
      </c>
      <c r="G133" s="129" t="s">
        <v>209</v>
      </c>
      <c r="H133" s="129" t="s">
        <v>209</v>
      </c>
      <c r="I133" s="129" t="s">
        <v>209</v>
      </c>
      <c r="J133" s="26"/>
      <c r="K133" s="118">
        <v>0</v>
      </c>
      <c r="L133" s="118">
        <v>50000</v>
      </c>
      <c r="M133" s="118">
        <v>50000</v>
      </c>
      <c r="N133" s="118">
        <f>K133+L133+M133</f>
        <v>100000</v>
      </c>
      <c r="O133" s="119">
        <v>100000</v>
      </c>
      <c r="P133" s="119">
        <v>100000</v>
      </c>
      <c r="Q133" s="119">
        <v>100000</v>
      </c>
      <c r="R133" s="119">
        <v>100000</v>
      </c>
      <c r="S133" s="26"/>
      <c r="T133" s="15">
        <f>K133</f>
        <v>0</v>
      </c>
      <c r="U133" s="15">
        <f>L133</f>
        <v>50000</v>
      </c>
      <c r="V133" s="15">
        <f>M133</f>
        <v>50000</v>
      </c>
      <c r="W133" s="15">
        <f t="shared" si="44"/>
        <v>100000</v>
      </c>
      <c r="X133" s="15">
        <f>O133</f>
        <v>100000</v>
      </c>
      <c r="Y133" s="15">
        <f>P133</f>
        <v>100000</v>
      </c>
      <c r="Z133" s="15">
        <f>Q133</f>
        <v>100000</v>
      </c>
      <c r="AA133" s="29">
        <f>R133</f>
        <v>100000</v>
      </c>
    </row>
    <row r="134" spans="1:27" customFormat="1" x14ac:dyDescent="0.25">
      <c r="A134" s="31" t="s">
        <v>55</v>
      </c>
      <c r="B134" s="22"/>
      <c r="C134" s="130"/>
      <c r="D134" s="124"/>
      <c r="E134" s="124"/>
      <c r="F134" s="124"/>
      <c r="G134" s="124"/>
      <c r="H134" s="124"/>
      <c r="I134" s="124"/>
      <c r="J134" s="26"/>
      <c r="K134" s="46"/>
      <c r="L134" s="46"/>
      <c r="M134" s="46"/>
      <c r="N134" s="46"/>
      <c r="O134" s="48"/>
      <c r="P134" s="48"/>
      <c r="Q134" s="48"/>
      <c r="R134" s="48"/>
      <c r="S134" s="26"/>
      <c r="T134" s="15">
        <f>T118+T125+T132+T133</f>
        <v>24956715</v>
      </c>
      <c r="U134" s="15">
        <f>U118+U125+U132+U133</f>
        <v>199553655</v>
      </c>
      <c r="V134" s="15">
        <f t="shared" ref="V134:AA134" si="47">V118+V125+V132+V133</f>
        <v>251700900</v>
      </c>
      <c r="W134" s="15">
        <f t="shared" si="47"/>
        <v>476211270</v>
      </c>
      <c r="X134" s="15">
        <f t="shared" si="47"/>
        <v>533018730</v>
      </c>
      <c r="Y134" s="15">
        <f t="shared" si="47"/>
        <v>567274390</v>
      </c>
      <c r="Z134" s="15">
        <f t="shared" si="47"/>
        <v>583284330</v>
      </c>
      <c r="AA134" s="29">
        <f t="shared" si="47"/>
        <v>542160590</v>
      </c>
    </row>
    <row r="135" spans="1:27" customFormat="1" x14ac:dyDescent="0.25">
      <c r="A135" s="36"/>
      <c r="B135" s="22"/>
      <c r="C135" s="130"/>
      <c r="D135" s="124"/>
      <c r="E135" s="124"/>
      <c r="F135" s="124"/>
      <c r="G135" s="124"/>
      <c r="H135" s="124"/>
      <c r="I135" s="124"/>
      <c r="J135" s="26"/>
      <c r="K135" s="46"/>
      <c r="L135" s="46"/>
      <c r="M135" s="46"/>
      <c r="N135" s="46"/>
      <c r="O135" s="48"/>
      <c r="P135" s="48"/>
      <c r="Q135" s="48"/>
      <c r="R135" s="48"/>
      <c r="S135" s="26"/>
      <c r="T135" s="15"/>
      <c r="U135" s="15"/>
      <c r="V135" s="15"/>
      <c r="W135" s="15"/>
      <c r="X135" s="15"/>
      <c r="Y135" s="15"/>
      <c r="Z135" s="15"/>
      <c r="AA135" s="29"/>
    </row>
    <row r="136" spans="1:27" customFormat="1" x14ac:dyDescent="0.25">
      <c r="A136" s="56" t="s">
        <v>56</v>
      </c>
      <c r="B136" s="22"/>
      <c r="C136" s="131"/>
      <c r="D136" s="124"/>
      <c r="E136" s="124"/>
      <c r="F136" s="124"/>
      <c r="G136" s="124"/>
      <c r="H136" s="124"/>
      <c r="I136" s="124"/>
      <c r="J136" s="26"/>
      <c r="K136" s="46"/>
      <c r="L136" s="46"/>
      <c r="M136" s="46"/>
      <c r="N136" s="46"/>
      <c r="O136" s="57"/>
      <c r="P136" s="57"/>
      <c r="Q136" s="57"/>
      <c r="R136" s="57"/>
      <c r="S136" s="26"/>
      <c r="T136" s="15"/>
      <c r="U136" s="15"/>
      <c r="V136" s="15"/>
      <c r="W136" s="15"/>
      <c r="X136" s="15"/>
      <c r="Y136" s="15"/>
      <c r="Z136" s="15"/>
      <c r="AA136" s="29"/>
    </row>
    <row r="137" spans="1:27" customFormat="1" x14ac:dyDescent="0.25">
      <c r="A137" s="30">
        <v>1504</v>
      </c>
      <c r="B137" s="17" t="s">
        <v>57</v>
      </c>
      <c r="C137" s="124">
        <v>300</v>
      </c>
      <c r="D137" s="124">
        <v>300</v>
      </c>
      <c r="E137" s="122">
        <v>320</v>
      </c>
      <c r="F137" s="124">
        <v>320</v>
      </c>
      <c r="G137" s="124">
        <v>320</v>
      </c>
      <c r="H137" s="124">
        <v>320</v>
      </c>
      <c r="I137" s="124">
        <v>320</v>
      </c>
      <c r="J137" s="26"/>
      <c r="K137" s="13">
        <v>15009</v>
      </c>
      <c r="L137" s="13">
        <v>117930</v>
      </c>
      <c r="M137" s="13">
        <v>135084</v>
      </c>
      <c r="N137" s="13">
        <f>K137+L137+M137</f>
        <v>268023</v>
      </c>
      <c r="O137" s="14">
        <v>291908</v>
      </c>
      <c r="P137" s="14">
        <v>311186</v>
      </c>
      <c r="Q137" s="14">
        <v>320069</v>
      </c>
      <c r="R137" s="14">
        <v>296402</v>
      </c>
      <c r="S137" s="26"/>
      <c r="T137" s="15">
        <f t="shared" ref="T137:T140" si="48">K137*C137</f>
        <v>4502700</v>
      </c>
      <c r="U137" s="15">
        <f t="shared" ref="U137:V140" si="49">L137*D137</f>
        <v>35379000</v>
      </c>
      <c r="V137" s="15">
        <f t="shared" si="49"/>
        <v>43226880</v>
      </c>
      <c r="W137" s="15">
        <f t="shared" ref="W137:W141" si="50">SUM(T137:V137)</f>
        <v>83108580</v>
      </c>
      <c r="X137" s="15">
        <f t="shared" ref="X137:AA140" si="51">O137*F137</f>
        <v>93410560</v>
      </c>
      <c r="Y137" s="15">
        <f t="shared" si="51"/>
        <v>99579520</v>
      </c>
      <c r="Z137" s="15">
        <f t="shared" si="51"/>
        <v>102422080</v>
      </c>
      <c r="AA137" s="29">
        <f t="shared" si="51"/>
        <v>94848640</v>
      </c>
    </row>
    <row r="138" spans="1:27" customFormat="1" x14ac:dyDescent="0.25">
      <c r="A138" s="28">
        <v>1505</v>
      </c>
      <c r="B138" s="17" t="s">
        <v>58</v>
      </c>
      <c r="C138" s="123">
        <v>300</v>
      </c>
      <c r="D138" s="124">
        <v>300</v>
      </c>
      <c r="E138" s="122">
        <v>320</v>
      </c>
      <c r="F138" s="124">
        <v>320</v>
      </c>
      <c r="G138" s="124">
        <v>320</v>
      </c>
      <c r="H138" s="124">
        <v>320</v>
      </c>
      <c r="I138" s="124">
        <v>320</v>
      </c>
      <c r="J138" s="26"/>
      <c r="K138" s="13">
        <v>11</v>
      </c>
      <c r="L138" s="13">
        <v>88</v>
      </c>
      <c r="M138" s="13">
        <v>101</v>
      </c>
      <c r="N138" s="13">
        <f>K138+L138+M138</f>
        <v>200</v>
      </c>
      <c r="O138" s="14">
        <v>221</v>
      </c>
      <c r="P138" s="14">
        <v>243</v>
      </c>
      <c r="Q138" s="14">
        <v>267</v>
      </c>
      <c r="R138" s="14">
        <v>294</v>
      </c>
      <c r="S138" s="26"/>
      <c r="T138" s="15">
        <f t="shared" si="48"/>
        <v>3300</v>
      </c>
      <c r="U138" s="15">
        <f t="shared" si="49"/>
        <v>26400</v>
      </c>
      <c r="V138" s="15">
        <f t="shared" si="49"/>
        <v>32320</v>
      </c>
      <c r="W138" s="15">
        <f t="shared" si="50"/>
        <v>62020</v>
      </c>
      <c r="X138" s="15">
        <f t="shared" si="51"/>
        <v>70720</v>
      </c>
      <c r="Y138" s="15">
        <f t="shared" si="51"/>
        <v>77760</v>
      </c>
      <c r="Z138" s="15">
        <f t="shared" si="51"/>
        <v>85440</v>
      </c>
      <c r="AA138" s="29">
        <f t="shared" si="51"/>
        <v>94080</v>
      </c>
    </row>
    <row r="139" spans="1:27" customFormat="1" x14ac:dyDescent="0.25">
      <c r="A139" s="28">
        <v>1803</v>
      </c>
      <c r="B139" s="17" t="s">
        <v>59</v>
      </c>
      <c r="C139" s="123">
        <v>130</v>
      </c>
      <c r="D139" s="124">
        <v>130</v>
      </c>
      <c r="E139" s="122">
        <v>140</v>
      </c>
      <c r="F139" s="122">
        <v>140</v>
      </c>
      <c r="G139" s="122">
        <v>140</v>
      </c>
      <c r="H139" s="122">
        <v>140</v>
      </c>
      <c r="I139" s="122">
        <v>140</v>
      </c>
      <c r="J139" s="26"/>
      <c r="K139" s="13">
        <v>27</v>
      </c>
      <c r="L139" s="13">
        <v>212</v>
      </c>
      <c r="M139" s="13">
        <v>242</v>
      </c>
      <c r="N139" s="13">
        <f>K139+L139+M139</f>
        <v>481</v>
      </c>
      <c r="O139" s="14">
        <v>602</v>
      </c>
      <c r="P139" s="14">
        <v>752</v>
      </c>
      <c r="Q139" s="14">
        <v>940</v>
      </c>
      <c r="R139" s="14">
        <v>1175</v>
      </c>
      <c r="S139" s="26"/>
      <c r="T139" s="15">
        <f t="shared" si="48"/>
        <v>3510</v>
      </c>
      <c r="U139" s="15">
        <f t="shared" si="49"/>
        <v>27560</v>
      </c>
      <c r="V139" s="15">
        <f t="shared" si="49"/>
        <v>33880</v>
      </c>
      <c r="W139" s="15">
        <f t="shared" si="50"/>
        <v>64950</v>
      </c>
      <c r="X139" s="15">
        <f t="shared" si="51"/>
        <v>84280</v>
      </c>
      <c r="Y139" s="15">
        <f t="shared" si="51"/>
        <v>105280</v>
      </c>
      <c r="Z139" s="15">
        <f t="shared" si="51"/>
        <v>131600</v>
      </c>
      <c r="AA139" s="29">
        <f t="shared" si="51"/>
        <v>164500</v>
      </c>
    </row>
    <row r="140" spans="1:27" customFormat="1" x14ac:dyDescent="0.25">
      <c r="A140" s="28">
        <v>1808</v>
      </c>
      <c r="B140" s="17" t="s">
        <v>215</v>
      </c>
      <c r="C140" s="123">
        <v>130</v>
      </c>
      <c r="D140" s="124">
        <v>130</v>
      </c>
      <c r="E140" s="122">
        <v>140</v>
      </c>
      <c r="F140" s="122">
        <v>140</v>
      </c>
      <c r="G140" s="122">
        <v>140</v>
      </c>
      <c r="H140" s="122">
        <v>140</v>
      </c>
      <c r="I140" s="122">
        <v>140</v>
      </c>
      <c r="J140" s="26"/>
      <c r="K140" s="13">
        <v>172</v>
      </c>
      <c r="L140" s="13">
        <v>1351</v>
      </c>
      <c r="M140" s="13">
        <v>1547</v>
      </c>
      <c r="N140" s="13">
        <f>K140+L140+M140</f>
        <v>3070</v>
      </c>
      <c r="O140" s="14">
        <v>3407</v>
      </c>
      <c r="P140" s="14">
        <v>3457</v>
      </c>
      <c r="Q140" s="14">
        <v>3507</v>
      </c>
      <c r="R140" s="14">
        <v>3557</v>
      </c>
      <c r="S140" s="26"/>
      <c r="T140" s="15">
        <f t="shared" si="48"/>
        <v>22360</v>
      </c>
      <c r="U140" s="15">
        <f t="shared" si="49"/>
        <v>175630</v>
      </c>
      <c r="V140" s="15">
        <f t="shared" si="49"/>
        <v>216580</v>
      </c>
      <c r="W140" s="15">
        <f t="shared" si="50"/>
        <v>414570</v>
      </c>
      <c r="X140" s="15">
        <f t="shared" si="51"/>
        <v>476980</v>
      </c>
      <c r="Y140" s="15">
        <f t="shared" si="51"/>
        <v>483980</v>
      </c>
      <c r="Z140" s="15">
        <f t="shared" si="51"/>
        <v>490980</v>
      </c>
      <c r="AA140" s="29">
        <f t="shared" si="51"/>
        <v>497980</v>
      </c>
    </row>
    <row r="141" spans="1:27" customFormat="1" x14ac:dyDescent="0.25">
      <c r="A141" s="28">
        <v>1507</v>
      </c>
      <c r="B141" s="17" t="s">
        <v>197</v>
      </c>
      <c r="C141" s="129" t="s">
        <v>209</v>
      </c>
      <c r="D141" s="129" t="s">
        <v>209</v>
      </c>
      <c r="E141" s="129" t="s">
        <v>209</v>
      </c>
      <c r="F141" s="129" t="s">
        <v>209</v>
      </c>
      <c r="G141" s="129" t="s">
        <v>209</v>
      </c>
      <c r="H141" s="129" t="s">
        <v>209</v>
      </c>
      <c r="I141" s="129" t="s">
        <v>209</v>
      </c>
      <c r="J141" s="26"/>
      <c r="K141" s="118">
        <v>0</v>
      </c>
      <c r="L141" s="118">
        <v>0</v>
      </c>
      <c r="M141" s="118">
        <v>0</v>
      </c>
      <c r="N141" s="118">
        <f>K141+L141+M141</f>
        <v>0</v>
      </c>
      <c r="O141" s="119">
        <v>0</v>
      </c>
      <c r="P141" s="119">
        <v>0</v>
      </c>
      <c r="Q141" s="119">
        <v>0</v>
      </c>
      <c r="R141" s="119">
        <v>0</v>
      </c>
      <c r="S141" s="26"/>
      <c r="T141" s="15">
        <f>K141</f>
        <v>0</v>
      </c>
      <c r="U141" s="15">
        <f>L141</f>
        <v>0</v>
      </c>
      <c r="V141" s="15">
        <f>M141</f>
        <v>0</v>
      </c>
      <c r="W141" s="15">
        <f t="shared" si="50"/>
        <v>0</v>
      </c>
      <c r="X141" s="15">
        <f>O141</f>
        <v>0</v>
      </c>
      <c r="Y141" s="15">
        <f>P141</f>
        <v>0</v>
      </c>
      <c r="Z141" s="15">
        <f>Q141</f>
        <v>0</v>
      </c>
      <c r="AA141" s="29">
        <f>R141</f>
        <v>0</v>
      </c>
    </row>
    <row r="142" spans="1:27" customFormat="1" ht="12.6" thickBot="1" x14ac:dyDescent="0.3">
      <c r="A142" s="43" t="s">
        <v>60</v>
      </c>
      <c r="B142" s="76"/>
      <c r="C142" s="125"/>
      <c r="D142" s="126"/>
      <c r="E142" s="126"/>
      <c r="F142" s="126"/>
      <c r="G142" s="126"/>
      <c r="H142" s="126"/>
      <c r="I142" s="126"/>
      <c r="J142" s="67"/>
      <c r="K142" s="86"/>
      <c r="L142" s="86"/>
      <c r="M142" s="86"/>
      <c r="N142" s="86"/>
      <c r="O142" s="87"/>
      <c r="P142" s="87"/>
      <c r="Q142" s="87"/>
      <c r="R142" s="87"/>
      <c r="S142" s="67"/>
      <c r="T142" s="35">
        <f>SUM(T137:T141)</f>
        <v>4531870</v>
      </c>
      <c r="U142" s="35">
        <f>SUM(U137:U141)</f>
        <v>35608590</v>
      </c>
      <c r="V142" s="35">
        <f t="shared" ref="V142:AA142" si="52">SUM(V137:V141)</f>
        <v>43509660</v>
      </c>
      <c r="W142" s="35">
        <f t="shared" si="52"/>
        <v>83650120</v>
      </c>
      <c r="X142" s="35">
        <f t="shared" si="52"/>
        <v>94042540</v>
      </c>
      <c r="Y142" s="35">
        <f t="shared" si="52"/>
        <v>100246540</v>
      </c>
      <c r="Z142" s="35">
        <f t="shared" si="52"/>
        <v>103130100</v>
      </c>
      <c r="AA142" s="40">
        <f t="shared" si="52"/>
        <v>95605200</v>
      </c>
    </row>
    <row r="143" spans="1:27" customFormat="1" x14ac:dyDescent="0.25">
      <c r="A143" s="88"/>
      <c r="B143" s="80"/>
      <c r="C143" s="127"/>
      <c r="D143" s="128"/>
      <c r="E143" s="128"/>
      <c r="F143" s="128"/>
      <c r="G143" s="128"/>
      <c r="H143" s="128"/>
      <c r="I143" s="128"/>
      <c r="J143" s="81"/>
      <c r="K143" s="89"/>
      <c r="L143" s="89"/>
      <c r="M143" s="89"/>
      <c r="N143" s="89"/>
      <c r="O143" s="83"/>
      <c r="P143" s="83"/>
      <c r="Q143" s="83"/>
      <c r="R143" s="83"/>
      <c r="S143" s="81"/>
      <c r="T143" s="84"/>
      <c r="U143" s="84"/>
      <c r="V143" s="84"/>
      <c r="W143" s="84"/>
      <c r="X143" s="84"/>
      <c r="Y143" s="84"/>
      <c r="Z143" s="84"/>
      <c r="AA143" s="85"/>
    </row>
    <row r="144" spans="1:27" customFormat="1" x14ac:dyDescent="0.25">
      <c r="A144" s="31" t="s">
        <v>61</v>
      </c>
      <c r="B144" s="22"/>
      <c r="C144" s="123"/>
      <c r="D144" s="124"/>
      <c r="E144" s="124"/>
      <c r="F144" s="124"/>
      <c r="G144" s="124"/>
      <c r="H144" s="124"/>
      <c r="I144" s="124"/>
      <c r="J144" s="26"/>
      <c r="K144" s="46"/>
      <c r="L144" s="46"/>
      <c r="M144" s="46"/>
      <c r="N144" s="46"/>
      <c r="O144" s="48"/>
      <c r="P144" s="48"/>
      <c r="Q144" s="48"/>
      <c r="R144" s="48"/>
      <c r="S144" s="26"/>
      <c r="T144" s="15"/>
      <c r="U144" s="15"/>
      <c r="V144" s="15"/>
      <c r="W144" s="15"/>
      <c r="X144" s="15"/>
      <c r="Y144" s="15"/>
      <c r="Z144" s="15"/>
      <c r="AA144" s="29"/>
    </row>
    <row r="145" spans="1:27" customFormat="1" x14ac:dyDescent="0.25">
      <c r="A145" s="28">
        <v>1551</v>
      </c>
      <c r="B145" s="17" t="s">
        <v>62</v>
      </c>
      <c r="C145" s="121">
        <v>1130</v>
      </c>
      <c r="D145" s="122">
        <v>1150</v>
      </c>
      <c r="E145" s="122">
        <v>1220</v>
      </c>
      <c r="F145" s="122">
        <v>1220</v>
      </c>
      <c r="G145" s="122">
        <v>1220</v>
      </c>
      <c r="H145" s="122">
        <v>1220</v>
      </c>
      <c r="I145" s="122">
        <v>1220</v>
      </c>
      <c r="J145" s="26"/>
      <c r="K145" s="13">
        <v>6853</v>
      </c>
      <c r="L145" s="13">
        <v>100844</v>
      </c>
      <c r="M145" s="13">
        <v>14686</v>
      </c>
      <c r="N145" s="13">
        <f t="shared" ref="N145:N152" si="53">K145+L145+M145</f>
        <v>122383</v>
      </c>
      <c r="O145" s="58">
        <v>155428</v>
      </c>
      <c r="P145" s="58">
        <v>170633</v>
      </c>
      <c r="Q145" s="58">
        <v>186216</v>
      </c>
      <c r="R145" s="58">
        <v>208212</v>
      </c>
      <c r="S145" s="26"/>
      <c r="T145" s="15">
        <f t="shared" ref="T145:T152" si="54">K145*C145</f>
        <v>7743890</v>
      </c>
      <c r="U145" s="15">
        <f t="shared" ref="U145:V152" si="55">L145*D145</f>
        <v>115970600</v>
      </c>
      <c r="V145" s="15">
        <f t="shared" si="55"/>
        <v>17916920</v>
      </c>
      <c r="W145" s="15">
        <f t="shared" ref="W145:W152" si="56">SUM(T145:V145)</f>
        <v>141631410</v>
      </c>
      <c r="X145" s="15">
        <f t="shared" ref="X145:AA152" si="57">O145*F145</f>
        <v>189622160</v>
      </c>
      <c r="Y145" s="15">
        <f t="shared" si="57"/>
        <v>208172260</v>
      </c>
      <c r="Z145" s="15">
        <f t="shared" si="57"/>
        <v>227183520</v>
      </c>
      <c r="AA145" s="29">
        <f t="shared" si="57"/>
        <v>254018640</v>
      </c>
    </row>
    <row r="146" spans="1:27" customFormat="1" x14ac:dyDescent="0.25">
      <c r="A146" s="28">
        <v>1552</v>
      </c>
      <c r="B146" s="17" t="s">
        <v>63</v>
      </c>
      <c r="C146" s="121">
        <v>2850</v>
      </c>
      <c r="D146" s="122">
        <v>2900</v>
      </c>
      <c r="E146" s="122">
        <v>3100</v>
      </c>
      <c r="F146" s="122">
        <v>3100</v>
      </c>
      <c r="G146" s="122">
        <v>3100</v>
      </c>
      <c r="H146" s="122">
        <v>3100</v>
      </c>
      <c r="I146" s="122">
        <v>3100</v>
      </c>
      <c r="J146" s="26"/>
      <c r="K146" s="13">
        <v>4533</v>
      </c>
      <c r="L146" s="13">
        <v>66703</v>
      </c>
      <c r="M146" s="13">
        <v>9714</v>
      </c>
      <c r="N146" s="13">
        <f t="shared" si="53"/>
        <v>80950</v>
      </c>
      <c r="O146" s="58">
        <v>99709</v>
      </c>
      <c r="P146" s="58">
        <v>91788</v>
      </c>
      <c r="Q146" s="58">
        <v>97687</v>
      </c>
      <c r="R146" s="58">
        <v>101668</v>
      </c>
      <c r="S146" s="26"/>
      <c r="T146" s="15">
        <f t="shared" si="54"/>
        <v>12919050</v>
      </c>
      <c r="U146" s="15">
        <f t="shared" si="55"/>
        <v>193438700</v>
      </c>
      <c r="V146" s="15">
        <f t="shared" si="55"/>
        <v>30113400</v>
      </c>
      <c r="W146" s="15">
        <f t="shared" si="56"/>
        <v>236471150</v>
      </c>
      <c r="X146" s="15">
        <f t="shared" si="57"/>
        <v>309097900</v>
      </c>
      <c r="Y146" s="15">
        <f t="shared" si="57"/>
        <v>284542800</v>
      </c>
      <c r="Z146" s="15">
        <f t="shared" si="57"/>
        <v>302829700</v>
      </c>
      <c r="AA146" s="29">
        <f t="shared" si="57"/>
        <v>315170800</v>
      </c>
    </row>
    <row r="147" spans="1:27" customFormat="1" x14ac:dyDescent="0.25">
      <c r="A147" s="28">
        <v>1553</v>
      </c>
      <c r="B147" s="17" t="s">
        <v>64</v>
      </c>
      <c r="C147" s="121">
        <v>4730</v>
      </c>
      <c r="D147" s="122">
        <v>4810</v>
      </c>
      <c r="E147" s="122">
        <v>5140</v>
      </c>
      <c r="F147" s="122">
        <v>5140</v>
      </c>
      <c r="G147" s="122">
        <v>5140</v>
      </c>
      <c r="H147" s="122">
        <v>5140</v>
      </c>
      <c r="I147" s="122">
        <v>5140</v>
      </c>
      <c r="J147" s="26"/>
      <c r="K147" s="13">
        <v>3389</v>
      </c>
      <c r="L147" s="13">
        <v>49864</v>
      </c>
      <c r="M147" s="13">
        <v>7262</v>
      </c>
      <c r="N147" s="13">
        <f t="shared" si="53"/>
        <v>60515</v>
      </c>
      <c r="O147" s="58">
        <v>73110</v>
      </c>
      <c r="P147" s="58">
        <v>77202</v>
      </c>
      <c r="Q147" s="58">
        <v>72403</v>
      </c>
      <c r="R147" s="58">
        <v>61327</v>
      </c>
      <c r="S147" s="26"/>
      <c r="T147" s="15">
        <f t="shared" si="54"/>
        <v>16029970</v>
      </c>
      <c r="U147" s="15">
        <f t="shared" si="55"/>
        <v>239845840</v>
      </c>
      <c r="V147" s="15">
        <f t="shared" si="55"/>
        <v>37326680</v>
      </c>
      <c r="W147" s="15">
        <f t="shared" si="56"/>
        <v>293202490</v>
      </c>
      <c r="X147" s="15">
        <f t="shared" si="57"/>
        <v>375785400</v>
      </c>
      <c r="Y147" s="15">
        <f t="shared" si="57"/>
        <v>396818280</v>
      </c>
      <c r="Z147" s="15">
        <f t="shared" si="57"/>
        <v>372151420</v>
      </c>
      <c r="AA147" s="29">
        <f t="shared" si="57"/>
        <v>315220780</v>
      </c>
    </row>
    <row r="148" spans="1:27" customFormat="1" x14ac:dyDescent="0.25">
      <c r="A148" s="28">
        <v>1554</v>
      </c>
      <c r="B148" s="17" t="s">
        <v>65</v>
      </c>
      <c r="C148" s="123">
        <v>150</v>
      </c>
      <c r="D148" s="122">
        <v>150</v>
      </c>
      <c r="E148" s="122">
        <v>160</v>
      </c>
      <c r="F148" s="122">
        <v>160</v>
      </c>
      <c r="G148" s="122">
        <v>160</v>
      </c>
      <c r="H148" s="122">
        <v>160</v>
      </c>
      <c r="I148" s="122">
        <v>160</v>
      </c>
      <c r="J148" s="26"/>
      <c r="K148" s="13">
        <v>173</v>
      </c>
      <c r="L148" s="13">
        <v>2549</v>
      </c>
      <c r="M148" s="13">
        <v>371</v>
      </c>
      <c r="N148" s="13">
        <f t="shared" si="53"/>
        <v>3093</v>
      </c>
      <c r="O148" s="58">
        <v>3929</v>
      </c>
      <c r="P148" s="58">
        <v>4314</v>
      </c>
      <c r="Q148" s="58">
        <v>4708</v>
      </c>
      <c r="R148" s="58">
        <v>5264</v>
      </c>
      <c r="S148" s="26"/>
      <c r="T148" s="15">
        <f t="shared" si="54"/>
        <v>25950</v>
      </c>
      <c r="U148" s="15">
        <f t="shared" si="55"/>
        <v>382350</v>
      </c>
      <c r="V148" s="15">
        <f t="shared" si="55"/>
        <v>59360</v>
      </c>
      <c r="W148" s="15">
        <f t="shared" si="56"/>
        <v>467660</v>
      </c>
      <c r="X148" s="15">
        <f t="shared" si="57"/>
        <v>628640</v>
      </c>
      <c r="Y148" s="15">
        <f t="shared" si="57"/>
        <v>690240</v>
      </c>
      <c r="Z148" s="15">
        <f t="shared" si="57"/>
        <v>753280</v>
      </c>
      <c r="AA148" s="29">
        <f t="shared" si="57"/>
        <v>842240</v>
      </c>
    </row>
    <row r="149" spans="1:27" customFormat="1" x14ac:dyDescent="0.25">
      <c r="A149" s="28">
        <v>1555</v>
      </c>
      <c r="B149" s="17" t="s">
        <v>66</v>
      </c>
      <c r="C149" s="123">
        <v>150</v>
      </c>
      <c r="D149" s="122">
        <v>150</v>
      </c>
      <c r="E149" s="122">
        <v>160</v>
      </c>
      <c r="F149" s="122">
        <v>160</v>
      </c>
      <c r="G149" s="122">
        <v>160</v>
      </c>
      <c r="H149" s="122">
        <v>160</v>
      </c>
      <c r="I149" s="122">
        <v>160</v>
      </c>
      <c r="J149" s="26"/>
      <c r="K149" s="13">
        <v>135</v>
      </c>
      <c r="L149" s="13">
        <v>1981</v>
      </c>
      <c r="M149" s="13">
        <v>288</v>
      </c>
      <c r="N149" s="13">
        <f t="shared" si="53"/>
        <v>2404</v>
      </c>
      <c r="O149" s="58">
        <v>2961</v>
      </c>
      <c r="P149" s="58">
        <v>2725</v>
      </c>
      <c r="Q149" s="58">
        <v>2901</v>
      </c>
      <c r="R149" s="58">
        <v>3019</v>
      </c>
      <c r="S149" s="26"/>
      <c r="T149" s="15">
        <f t="shared" si="54"/>
        <v>20250</v>
      </c>
      <c r="U149" s="15">
        <f t="shared" si="55"/>
        <v>297150</v>
      </c>
      <c r="V149" s="15">
        <f t="shared" si="55"/>
        <v>46080</v>
      </c>
      <c r="W149" s="15">
        <f t="shared" si="56"/>
        <v>363480</v>
      </c>
      <c r="X149" s="15">
        <f t="shared" si="57"/>
        <v>473760</v>
      </c>
      <c r="Y149" s="15">
        <f t="shared" si="57"/>
        <v>436000</v>
      </c>
      <c r="Z149" s="15">
        <f t="shared" si="57"/>
        <v>464160</v>
      </c>
      <c r="AA149" s="29">
        <f t="shared" si="57"/>
        <v>483040</v>
      </c>
    </row>
    <row r="150" spans="1:27" customFormat="1" x14ac:dyDescent="0.25">
      <c r="A150" s="28">
        <v>1556</v>
      </c>
      <c r="B150" s="17" t="s">
        <v>67</v>
      </c>
      <c r="C150" s="123">
        <v>150</v>
      </c>
      <c r="D150" s="122">
        <v>150</v>
      </c>
      <c r="E150" s="122">
        <v>160</v>
      </c>
      <c r="F150" s="122">
        <v>160</v>
      </c>
      <c r="G150" s="122">
        <v>160</v>
      </c>
      <c r="H150" s="122">
        <v>160</v>
      </c>
      <c r="I150" s="122">
        <v>160</v>
      </c>
      <c r="J150" s="26"/>
      <c r="K150" s="13">
        <v>90</v>
      </c>
      <c r="L150" s="13">
        <v>1325</v>
      </c>
      <c r="M150" s="13">
        <v>193</v>
      </c>
      <c r="N150" s="13">
        <f t="shared" si="53"/>
        <v>1608</v>
      </c>
      <c r="O150" s="58">
        <v>1943</v>
      </c>
      <c r="P150" s="58">
        <v>2052</v>
      </c>
      <c r="Q150" s="58">
        <v>1924</v>
      </c>
      <c r="R150" s="58">
        <v>1630</v>
      </c>
      <c r="S150" s="26"/>
      <c r="T150" s="15">
        <f t="shared" si="54"/>
        <v>13500</v>
      </c>
      <c r="U150" s="15">
        <f t="shared" si="55"/>
        <v>198750</v>
      </c>
      <c r="V150" s="15">
        <f t="shared" si="55"/>
        <v>30880</v>
      </c>
      <c r="W150" s="15">
        <f t="shared" si="56"/>
        <v>243130</v>
      </c>
      <c r="X150" s="15">
        <f t="shared" si="57"/>
        <v>310880</v>
      </c>
      <c r="Y150" s="15">
        <f t="shared" si="57"/>
        <v>328320</v>
      </c>
      <c r="Z150" s="15">
        <f t="shared" si="57"/>
        <v>307840</v>
      </c>
      <c r="AA150" s="29">
        <f t="shared" si="57"/>
        <v>260800</v>
      </c>
    </row>
    <row r="151" spans="1:27" customFormat="1" x14ac:dyDescent="0.25">
      <c r="A151" s="30">
        <v>1557</v>
      </c>
      <c r="B151" s="21" t="s">
        <v>68</v>
      </c>
      <c r="C151" s="123">
        <v>700</v>
      </c>
      <c r="D151" s="122">
        <v>700</v>
      </c>
      <c r="E151" s="122">
        <v>740</v>
      </c>
      <c r="F151" s="122">
        <v>740</v>
      </c>
      <c r="G151" s="122">
        <v>740</v>
      </c>
      <c r="H151" s="122">
        <v>740</v>
      </c>
      <c r="I151" s="122">
        <v>740</v>
      </c>
      <c r="J151" s="26"/>
      <c r="K151" s="13">
        <v>1</v>
      </c>
      <c r="L151" s="13">
        <v>8</v>
      </c>
      <c r="M151" s="13">
        <v>1</v>
      </c>
      <c r="N151" s="13">
        <f t="shared" si="53"/>
        <v>10</v>
      </c>
      <c r="O151" s="58">
        <v>13</v>
      </c>
      <c r="P151" s="58">
        <v>13</v>
      </c>
      <c r="Q151" s="58">
        <v>14</v>
      </c>
      <c r="R151" s="58">
        <v>14</v>
      </c>
      <c r="S151" s="26"/>
      <c r="T151" s="15">
        <f t="shared" si="54"/>
        <v>700</v>
      </c>
      <c r="U151" s="15">
        <f t="shared" si="55"/>
        <v>5600</v>
      </c>
      <c r="V151" s="15">
        <f t="shared" si="55"/>
        <v>740</v>
      </c>
      <c r="W151" s="15">
        <f t="shared" si="56"/>
        <v>7040</v>
      </c>
      <c r="X151" s="15">
        <f t="shared" si="57"/>
        <v>9620</v>
      </c>
      <c r="Y151" s="15">
        <f t="shared" si="57"/>
        <v>9620</v>
      </c>
      <c r="Z151" s="15">
        <f t="shared" si="57"/>
        <v>10360</v>
      </c>
      <c r="AA151" s="29">
        <f t="shared" si="57"/>
        <v>10360</v>
      </c>
    </row>
    <row r="152" spans="1:27" customFormat="1" x14ac:dyDescent="0.25">
      <c r="A152" s="30">
        <v>1558</v>
      </c>
      <c r="B152" s="17" t="s">
        <v>69</v>
      </c>
      <c r="C152" s="123">
        <v>1640</v>
      </c>
      <c r="D152" s="122">
        <v>1640</v>
      </c>
      <c r="E152" s="122">
        <v>1740</v>
      </c>
      <c r="F152" s="122">
        <v>1740</v>
      </c>
      <c r="G152" s="122">
        <v>1740</v>
      </c>
      <c r="H152" s="122">
        <v>1740</v>
      </c>
      <c r="I152" s="122">
        <v>1740</v>
      </c>
      <c r="J152" s="26"/>
      <c r="K152" s="13">
        <v>76</v>
      </c>
      <c r="L152" s="13">
        <v>1117</v>
      </c>
      <c r="M152" s="13">
        <v>163</v>
      </c>
      <c r="N152" s="13">
        <f t="shared" si="53"/>
        <v>1356</v>
      </c>
      <c r="O152" s="58">
        <v>1687</v>
      </c>
      <c r="P152" s="58">
        <v>1745</v>
      </c>
      <c r="Q152" s="58">
        <v>1831</v>
      </c>
      <c r="R152" s="58">
        <v>1907</v>
      </c>
      <c r="S152" s="26"/>
      <c r="T152" s="15">
        <f t="shared" si="54"/>
        <v>124640</v>
      </c>
      <c r="U152" s="15">
        <f t="shared" si="55"/>
        <v>1831880</v>
      </c>
      <c r="V152" s="15">
        <f t="shared" si="55"/>
        <v>283620</v>
      </c>
      <c r="W152" s="15">
        <f t="shared" si="56"/>
        <v>2240140</v>
      </c>
      <c r="X152" s="15">
        <f t="shared" si="57"/>
        <v>2935380</v>
      </c>
      <c r="Y152" s="15">
        <f t="shared" si="57"/>
        <v>3036300</v>
      </c>
      <c r="Z152" s="15">
        <f t="shared" si="57"/>
        <v>3185940</v>
      </c>
      <c r="AA152" s="29">
        <f t="shared" si="57"/>
        <v>3318180</v>
      </c>
    </row>
    <row r="153" spans="1:27" customFormat="1" x14ac:dyDescent="0.25">
      <c r="A153" s="31" t="s">
        <v>61</v>
      </c>
      <c r="B153" s="22"/>
      <c r="C153" s="123"/>
      <c r="D153" s="124"/>
      <c r="E153" s="124"/>
      <c r="F153" s="124"/>
      <c r="G153" s="124"/>
      <c r="H153" s="124"/>
      <c r="I153" s="124"/>
      <c r="J153" s="26"/>
      <c r="K153" s="13"/>
      <c r="L153" s="13"/>
      <c r="M153" s="13"/>
      <c r="N153" s="13"/>
      <c r="O153" s="58"/>
      <c r="P153" s="58"/>
      <c r="Q153" s="58"/>
      <c r="R153" s="58"/>
      <c r="S153" s="26"/>
      <c r="T153" s="15">
        <f>SUM(T145:T152)</f>
        <v>36877950</v>
      </c>
      <c r="U153" s="15">
        <f>SUM(U145:U152)</f>
        <v>551970870</v>
      </c>
      <c r="V153" s="15">
        <f t="shared" ref="V153:AA153" si="58">SUM(V145:V152)</f>
        <v>85777680</v>
      </c>
      <c r="W153" s="15">
        <f t="shared" si="58"/>
        <v>674626500</v>
      </c>
      <c r="X153" s="15">
        <f t="shared" si="58"/>
        <v>878863740</v>
      </c>
      <c r="Y153" s="15">
        <f t="shared" si="58"/>
        <v>894033820</v>
      </c>
      <c r="Z153" s="15">
        <f t="shared" si="58"/>
        <v>906886220</v>
      </c>
      <c r="AA153" s="29">
        <f t="shared" si="58"/>
        <v>889324840</v>
      </c>
    </row>
    <row r="154" spans="1:27" customFormat="1" x14ac:dyDescent="0.25">
      <c r="A154" s="36"/>
      <c r="B154" s="22"/>
      <c r="C154" s="123"/>
      <c r="D154" s="124"/>
      <c r="E154" s="124"/>
      <c r="F154" s="124"/>
      <c r="G154" s="124"/>
      <c r="H154" s="124"/>
      <c r="I154" s="124"/>
      <c r="J154" s="26"/>
      <c r="K154" s="13"/>
      <c r="L154" s="13"/>
      <c r="M154" s="13"/>
      <c r="N154" s="13"/>
      <c r="O154" s="58"/>
      <c r="P154" s="58"/>
      <c r="Q154" s="58"/>
      <c r="R154" s="58"/>
      <c r="S154" s="26"/>
      <c r="T154" s="15"/>
      <c r="U154" s="15"/>
      <c r="V154" s="15"/>
      <c r="W154" s="15"/>
      <c r="X154" s="15"/>
      <c r="Y154" s="15"/>
      <c r="Z154" s="15"/>
      <c r="AA154" s="29"/>
    </row>
    <row r="155" spans="1:27" customFormat="1" x14ac:dyDescent="0.25">
      <c r="A155" s="31" t="s">
        <v>70</v>
      </c>
      <c r="B155" s="22"/>
      <c r="C155" s="123"/>
      <c r="D155" s="124"/>
      <c r="E155" s="124"/>
      <c r="F155" s="124"/>
      <c r="G155" s="124"/>
      <c r="H155" s="124"/>
      <c r="I155" s="124"/>
      <c r="J155" s="26"/>
      <c r="K155" s="13"/>
      <c r="L155" s="13"/>
      <c r="M155" s="13"/>
      <c r="N155" s="13"/>
      <c r="O155" s="58"/>
      <c r="P155" s="58"/>
      <c r="Q155" s="58"/>
      <c r="R155" s="58"/>
      <c r="S155" s="26"/>
      <c r="T155" s="15"/>
      <c r="U155" s="15"/>
      <c r="V155" s="15"/>
      <c r="W155" s="15"/>
      <c r="X155" s="15"/>
      <c r="Y155" s="15"/>
      <c r="Z155" s="15"/>
      <c r="AA155" s="29"/>
    </row>
    <row r="156" spans="1:27" customFormat="1" x14ac:dyDescent="0.25">
      <c r="A156" s="28">
        <v>2551</v>
      </c>
      <c r="B156" s="17" t="s">
        <v>62</v>
      </c>
      <c r="C156" s="123">
        <v>565</v>
      </c>
      <c r="D156" s="124">
        <v>575</v>
      </c>
      <c r="E156" s="124">
        <v>610</v>
      </c>
      <c r="F156" s="124">
        <v>610</v>
      </c>
      <c r="G156" s="124">
        <v>610</v>
      </c>
      <c r="H156" s="124">
        <v>610</v>
      </c>
      <c r="I156" s="124">
        <v>610</v>
      </c>
      <c r="J156" s="26"/>
      <c r="K156" s="13">
        <v>969</v>
      </c>
      <c r="L156" s="13">
        <v>14263</v>
      </c>
      <c r="M156" s="13">
        <v>2077</v>
      </c>
      <c r="N156" s="13">
        <f t="shared" ref="N156:N163" si="59">K156+L156+M156</f>
        <v>17309</v>
      </c>
      <c r="O156" s="58">
        <v>21955</v>
      </c>
      <c r="P156" s="58">
        <v>23284</v>
      </c>
      <c r="Q156" s="58">
        <v>25410</v>
      </c>
      <c r="R156" s="58">
        <v>28412</v>
      </c>
      <c r="S156" s="26"/>
      <c r="T156" s="15">
        <f t="shared" ref="T156:T163" si="60">K156*C156</f>
        <v>547485</v>
      </c>
      <c r="U156" s="15">
        <f t="shared" ref="U156:V163" si="61">L156*D156</f>
        <v>8201225</v>
      </c>
      <c r="V156" s="15">
        <f t="shared" si="61"/>
        <v>1266970</v>
      </c>
      <c r="W156" s="15">
        <f t="shared" ref="W156:W163" si="62">SUM(T156:V156)</f>
        <v>10015680</v>
      </c>
      <c r="X156" s="15">
        <f t="shared" ref="X156:AA163" si="63">O156*F156</f>
        <v>13392550</v>
      </c>
      <c r="Y156" s="15">
        <f t="shared" si="63"/>
        <v>14203240</v>
      </c>
      <c r="Z156" s="15">
        <f t="shared" si="63"/>
        <v>15500100</v>
      </c>
      <c r="AA156" s="29">
        <f t="shared" si="63"/>
        <v>17331320</v>
      </c>
    </row>
    <row r="157" spans="1:27" customFormat="1" x14ac:dyDescent="0.25">
      <c r="A157" s="28">
        <v>2552</v>
      </c>
      <c r="B157" s="17" t="s">
        <v>63</v>
      </c>
      <c r="C157" s="123">
        <v>1425</v>
      </c>
      <c r="D157" s="124">
        <v>1450</v>
      </c>
      <c r="E157" s="124">
        <v>1550</v>
      </c>
      <c r="F157" s="124">
        <v>1550</v>
      </c>
      <c r="G157" s="124">
        <v>1550</v>
      </c>
      <c r="H157" s="124">
        <v>1550</v>
      </c>
      <c r="I157" s="124">
        <v>1550</v>
      </c>
      <c r="J157" s="26"/>
      <c r="K157" s="13">
        <v>626</v>
      </c>
      <c r="L157" s="13">
        <v>9208</v>
      </c>
      <c r="M157" s="13">
        <v>1341</v>
      </c>
      <c r="N157" s="13">
        <f t="shared" si="59"/>
        <v>11175</v>
      </c>
      <c r="O157" s="58">
        <v>12700</v>
      </c>
      <c r="P157" s="58">
        <v>11233</v>
      </c>
      <c r="Q157" s="58">
        <v>11229</v>
      </c>
      <c r="R157" s="58">
        <v>11024</v>
      </c>
      <c r="S157" s="26"/>
      <c r="T157" s="15">
        <f t="shared" si="60"/>
        <v>892050</v>
      </c>
      <c r="U157" s="15">
        <f t="shared" si="61"/>
        <v>13351600</v>
      </c>
      <c r="V157" s="15">
        <f t="shared" si="61"/>
        <v>2078550</v>
      </c>
      <c r="W157" s="15">
        <f t="shared" si="62"/>
        <v>16322200</v>
      </c>
      <c r="X157" s="15">
        <f t="shared" si="63"/>
        <v>19685000</v>
      </c>
      <c r="Y157" s="15">
        <f t="shared" si="63"/>
        <v>17411150</v>
      </c>
      <c r="Z157" s="15">
        <f t="shared" si="63"/>
        <v>17404950</v>
      </c>
      <c r="AA157" s="29">
        <f t="shared" si="63"/>
        <v>17087200</v>
      </c>
    </row>
    <row r="158" spans="1:27" customFormat="1" x14ac:dyDescent="0.25">
      <c r="A158" s="28">
        <v>2553</v>
      </c>
      <c r="B158" s="17" t="s">
        <v>71</v>
      </c>
      <c r="C158" s="123">
        <v>2365</v>
      </c>
      <c r="D158" s="124">
        <v>2405</v>
      </c>
      <c r="E158" s="124">
        <v>2570</v>
      </c>
      <c r="F158" s="124">
        <v>2570</v>
      </c>
      <c r="G158" s="124">
        <v>2570</v>
      </c>
      <c r="H158" s="124">
        <v>2570</v>
      </c>
      <c r="I158" s="124">
        <v>2570</v>
      </c>
      <c r="J158" s="26"/>
      <c r="K158" s="13">
        <v>419</v>
      </c>
      <c r="L158" s="13">
        <v>6160</v>
      </c>
      <c r="M158" s="13">
        <v>897</v>
      </c>
      <c r="N158" s="13">
        <f t="shared" si="59"/>
        <v>7476</v>
      </c>
      <c r="O158" s="58">
        <v>8459</v>
      </c>
      <c r="P158" s="58">
        <v>8456</v>
      </c>
      <c r="Q158" s="58">
        <v>7583</v>
      </c>
      <c r="R158" s="58">
        <v>6521</v>
      </c>
      <c r="S158" s="26"/>
      <c r="T158" s="15">
        <f t="shared" si="60"/>
        <v>990935</v>
      </c>
      <c r="U158" s="15">
        <f t="shared" si="61"/>
        <v>14814800</v>
      </c>
      <c r="V158" s="15">
        <f t="shared" si="61"/>
        <v>2305290</v>
      </c>
      <c r="W158" s="15">
        <f t="shared" si="62"/>
        <v>18111025</v>
      </c>
      <c r="X158" s="15">
        <f t="shared" si="63"/>
        <v>21739630</v>
      </c>
      <c r="Y158" s="15">
        <f t="shared" si="63"/>
        <v>21731920</v>
      </c>
      <c r="Z158" s="15">
        <f t="shared" si="63"/>
        <v>19488310</v>
      </c>
      <c r="AA158" s="29">
        <f t="shared" si="63"/>
        <v>16758970</v>
      </c>
    </row>
    <row r="159" spans="1:27" customFormat="1" x14ac:dyDescent="0.25">
      <c r="A159" s="28">
        <v>2554</v>
      </c>
      <c r="B159" s="17" t="s">
        <v>65</v>
      </c>
      <c r="C159" s="123">
        <v>75</v>
      </c>
      <c r="D159" s="124">
        <v>75</v>
      </c>
      <c r="E159" s="124">
        <v>80</v>
      </c>
      <c r="F159" s="122">
        <v>80</v>
      </c>
      <c r="G159" s="122">
        <v>80</v>
      </c>
      <c r="H159" s="122">
        <v>80</v>
      </c>
      <c r="I159" s="122">
        <v>80</v>
      </c>
      <c r="J159" s="26"/>
      <c r="K159" s="13">
        <v>102</v>
      </c>
      <c r="L159" s="13">
        <v>1497</v>
      </c>
      <c r="M159" s="13">
        <v>218</v>
      </c>
      <c r="N159" s="13">
        <f t="shared" si="59"/>
        <v>1817</v>
      </c>
      <c r="O159" s="58">
        <v>2305</v>
      </c>
      <c r="P159" s="58">
        <v>2445</v>
      </c>
      <c r="Q159" s="58">
        <v>2668</v>
      </c>
      <c r="R159" s="58">
        <v>2983</v>
      </c>
      <c r="S159" s="26"/>
      <c r="T159" s="15">
        <f t="shared" si="60"/>
        <v>7650</v>
      </c>
      <c r="U159" s="15">
        <f t="shared" si="61"/>
        <v>112275</v>
      </c>
      <c r="V159" s="15">
        <f t="shared" si="61"/>
        <v>17440</v>
      </c>
      <c r="W159" s="15">
        <f t="shared" si="62"/>
        <v>137365</v>
      </c>
      <c r="X159" s="15">
        <f t="shared" si="63"/>
        <v>184400</v>
      </c>
      <c r="Y159" s="15">
        <f t="shared" si="63"/>
        <v>195600</v>
      </c>
      <c r="Z159" s="15">
        <f t="shared" si="63"/>
        <v>213440</v>
      </c>
      <c r="AA159" s="29">
        <f t="shared" si="63"/>
        <v>238640</v>
      </c>
    </row>
    <row r="160" spans="1:27" customFormat="1" x14ac:dyDescent="0.25">
      <c r="A160" s="28">
        <v>2555</v>
      </c>
      <c r="B160" s="17" t="s">
        <v>66</v>
      </c>
      <c r="C160" s="123">
        <v>75</v>
      </c>
      <c r="D160" s="124">
        <v>75</v>
      </c>
      <c r="E160" s="124">
        <v>80</v>
      </c>
      <c r="F160" s="122">
        <v>80</v>
      </c>
      <c r="G160" s="122">
        <v>80</v>
      </c>
      <c r="H160" s="122">
        <v>80</v>
      </c>
      <c r="I160" s="122">
        <v>80</v>
      </c>
      <c r="J160" s="26"/>
      <c r="K160" s="13">
        <v>69</v>
      </c>
      <c r="L160" s="13">
        <v>1014</v>
      </c>
      <c r="M160" s="13">
        <v>148</v>
      </c>
      <c r="N160" s="13">
        <f t="shared" si="59"/>
        <v>1231</v>
      </c>
      <c r="O160" s="58">
        <v>1398</v>
      </c>
      <c r="P160" s="58">
        <v>1237</v>
      </c>
      <c r="Q160" s="58">
        <v>1236</v>
      </c>
      <c r="R160" s="58">
        <v>1214</v>
      </c>
      <c r="S160" s="26"/>
      <c r="T160" s="15">
        <f t="shared" si="60"/>
        <v>5175</v>
      </c>
      <c r="U160" s="15">
        <f t="shared" si="61"/>
        <v>76050</v>
      </c>
      <c r="V160" s="15">
        <f t="shared" si="61"/>
        <v>11840</v>
      </c>
      <c r="W160" s="15">
        <f t="shared" si="62"/>
        <v>93065</v>
      </c>
      <c r="X160" s="15">
        <f t="shared" si="63"/>
        <v>111840</v>
      </c>
      <c r="Y160" s="15">
        <f t="shared" si="63"/>
        <v>98960</v>
      </c>
      <c r="Z160" s="15">
        <f t="shared" si="63"/>
        <v>98880</v>
      </c>
      <c r="AA160" s="29">
        <f t="shared" si="63"/>
        <v>97120</v>
      </c>
    </row>
    <row r="161" spans="1:27" customFormat="1" x14ac:dyDescent="0.25">
      <c r="A161" s="28">
        <v>2556</v>
      </c>
      <c r="B161" s="17" t="s">
        <v>67</v>
      </c>
      <c r="C161" s="123">
        <v>75</v>
      </c>
      <c r="D161" s="124">
        <v>75</v>
      </c>
      <c r="E161" s="124">
        <v>80</v>
      </c>
      <c r="F161" s="122">
        <v>80</v>
      </c>
      <c r="G161" s="122">
        <v>80</v>
      </c>
      <c r="H161" s="122">
        <v>80</v>
      </c>
      <c r="I161" s="122">
        <v>80</v>
      </c>
      <c r="J161" s="26"/>
      <c r="K161" s="13">
        <v>46</v>
      </c>
      <c r="L161" s="13">
        <v>683</v>
      </c>
      <c r="M161" s="13">
        <v>99</v>
      </c>
      <c r="N161" s="13">
        <f t="shared" si="59"/>
        <v>828</v>
      </c>
      <c r="O161" s="58">
        <v>938</v>
      </c>
      <c r="P161" s="58">
        <v>938</v>
      </c>
      <c r="Q161" s="58">
        <v>841</v>
      </c>
      <c r="R161" s="58">
        <v>723</v>
      </c>
      <c r="S161" s="26"/>
      <c r="T161" s="15">
        <f t="shared" si="60"/>
        <v>3450</v>
      </c>
      <c r="U161" s="15">
        <f t="shared" si="61"/>
        <v>51225</v>
      </c>
      <c r="V161" s="15">
        <f t="shared" si="61"/>
        <v>7920</v>
      </c>
      <c r="W161" s="15">
        <f t="shared" si="62"/>
        <v>62595</v>
      </c>
      <c r="X161" s="15">
        <f t="shared" si="63"/>
        <v>75040</v>
      </c>
      <c r="Y161" s="15">
        <f t="shared" si="63"/>
        <v>75040</v>
      </c>
      <c r="Z161" s="15">
        <f t="shared" si="63"/>
        <v>67280</v>
      </c>
      <c r="AA161" s="29">
        <f t="shared" si="63"/>
        <v>57840</v>
      </c>
    </row>
    <row r="162" spans="1:27" customFormat="1" x14ac:dyDescent="0.25">
      <c r="A162" s="28">
        <v>2557</v>
      </c>
      <c r="B162" s="17" t="s">
        <v>68</v>
      </c>
      <c r="C162" s="123"/>
      <c r="D162" s="124"/>
      <c r="E162" s="124">
        <v>370</v>
      </c>
      <c r="F162" s="122">
        <v>370</v>
      </c>
      <c r="G162" s="122">
        <v>370</v>
      </c>
      <c r="H162" s="122">
        <v>370</v>
      </c>
      <c r="I162" s="122">
        <v>370</v>
      </c>
      <c r="J162" s="26"/>
      <c r="K162" s="13">
        <v>0</v>
      </c>
      <c r="L162" s="13">
        <v>1</v>
      </c>
      <c r="M162" s="13">
        <v>0</v>
      </c>
      <c r="N162" s="13">
        <f t="shared" si="59"/>
        <v>1</v>
      </c>
      <c r="O162" s="58">
        <v>1</v>
      </c>
      <c r="P162" s="58">
        <v>1</v>
      </c>
      <c r="Q162" s="58">
        <v>1</v>
      </c>
      <c r="R162" s="58">
        <v>1</v>
      </c>
      <c r="S162" s="26"/>
      <c r="T162" s="15">
        <f t="shared" si="60"/>
        <v>0</v>
      </c>
      <c r="U162" s="15">
        <f t="shared" si="61"/>
        <v>0</v>
      </c>
      <c r="V162" s="15">
        <f t="shared" si="61"/>
        <v>0</v>
      </c>
      <c r="W162" s="15">
        <f t="shared" si="62"/>
        <v>0</v>
      </c>
      <c r="X162" s="15">
        <f t="shared" si="63"/>
        <v>370</v>
      </c>
      <c r="Y162" s="15">
        <f t="shared" si="63"/>
        <v>370</v>
      </c>
      <c r="Z162" s="15">
        <f t="shared" si="63"/>
        <v>370</v>
      </c>
      <c r="AA162" s="29">
        <f t="shared" si="63"/>
        <v>370</v>
      </c>
    </row>
    <row r="163" spans="1:27" customFormat="1" x14ac:dyDescent="0.25">
      <c r="A163" s="28">
        <v>2558</v>
      </c>
      <c r="B163" s="17" t="s">
        <v>69</v>
      </c>
      <c r="C163" s="123"/>
      <c r="D163" s="124"/>
      <c r="E163" s="124">
        <v>870</v>
      </c>
      <c r="F163" s="122">
        <v>870</v>
      </c>
      <c r="G163" s="122">
        <v>870</v>
      </c>
      <c r="H163" s="122">
        <v>870</v>
      </c>
      <c r="I163" s="122">
        <v>870</v>
      </c>
      <c r="J163" s="26"/>
      <c r="K163" s="13">
        <v>7</v>
      </c>
      <c r="L163" s="13">
        <v>105</v>
      </c>
      <c r="M163" s="13">
        <v>15</v>
      </c>
      <c r="N163" s="13">
        <f t="shared" si="59"/>
        <v>127</v>
      </c>
      <c r="O163" s="58">
        <v>153</v>
      </c>
      <c r="P163" s="58">
        <v>152</v>
      </c>
      <c r="Q163" s="58">
        <v>157</v>
      </c>
      <c r="R163" s="58">
        <v>163</v>
      </c>
      <c r="S163" s="26"/>
      <c r="T163" s="15">
        <f t="shared" si="60"/>
        <v>0</v>
      </c>
      <c r="U163" s="15">
        <f t="shared" si="61"/>
        <v>0</v>
      </c>
      <c r="V163" s="15">
        <f t="shared" si="61"/>
        <v>13050</v>
      </c>
      <c r="W163" s="15">
        <f t="shared" si="62"/>
        <v>13050</v>
      </c>
      <c r="X163" s="15">
        <f t="shared" si="63"/>
        <v>133110</v>
      </c>
      <c r="Y163" s="15">
        <f t="shared" si="63"/>
        <v>132240</v>
      </c>
      <c r="Z163" s="15">
        <f t="shared" si="63"/>
        <v>136590</v>
      </c>
      <c r="AA163" s="29">
        <f t="shared" si="63"/>
        <v>141810</v>
      </c>
    </row>
    <row r="164" spans="1:27" customFormat="1" x14ac:dyDescent="0.25">
      <c r="A164" s="31" t="s">
        <v>70</v>
      </c>
      <c r="B164" s="22"/>
      <c r="C164" s="123"/>
      <c r="D164" s="124"/>
      <c r="E164" s="124"/>
      <c r="F164" s="124"/>
      <c r="G164" s="124"/>
      <c r="H164" s="124"/>
      <c r="I164" s="124"/>
      <c r="J164" s="26"/>
      <c r="K164" s="46"/>
      <c r="L164" s="46"/>
      <c r="M164" s="46"/>
      <c r="N164" s="46"/>
      <c r="O164" s="47"/>
      <c r="P164" s="47"/>
      <c r="Q164" s="49"/>
      <c r="R164" s="49"/>
      <c r="S164" s="26"/>
      <c r="T164" s="15">
        <f>SUM(T156:T163)</f>
        <v>2446745</v>
      </c>
      <c r="U164" s="15">
        <f>SUM(U156:U163)</f>
        <v>36607175</v>
      </c>
      <c r="V164" s="15">
        <f t="shared" ref="V164:AA164" si="64">SUM(V156:V163)</f>
        <v>5701060</v>
      </c>
      <c r="W164" s="15">
        <f t="shared" si="64"/>
        <v>44754980</v>
      </c>
      <c r="X164" s="15">
        <f t="shared" si="64"/>
        <v>55321940</v>
      </c>
      <c r="Y164" s="15">
        <f t="shared" si="64"/>
        <v>53848520</v>
      </c>
      <c r="Z164" s="15">
        <f t="shared" si="64"/>
        <v>52909920</v>
      </c>
      <c r="AA164" s="29">
        <f t="shared" si="64"/>
        <v>51713270</v>
      </c>
    </row>
    <row r="165" spans="1:27" customFormat="1" x14ac:dyDescent="0.25">
      <c r="A165" s="31"/>
      <c r="B165" s="22"/>
      <c r="C165" s="123"/>
      <c r="D165" s="124"/>
      <c r="E165" s="124"/>
      <c r="F165" s="124"/>
      <c r="G165" s="124"/>
      <c r="H165" s="124"/>
      <c r="I165" s="124"/>
      <c r="J165" s="26"/>
      <c r="K165" s="46"/>
      <c r="L165" s="46"/>
      <c r="M165" s="46"/>
      <c r="N165" s="46"/>
      <c r="O165" s="47"/>
      <c r="P165" s="47"/>
      <c r="Q165" s="49"/>
      <c r="R165" s="49"/>
      <c r="S165" s="26"/>
      <c r="T165" s="15"/>
      <c r="U165" s="15"/>
      <c r="V165" s="15"/>
      <c r="W165" s="15"/>
      <c r="X165" s="15"/>
      <c r="Y165" s="15"/>
      <c r="Z165" s="15"/>
      <c r="AA165" s="29"/>
    </row>
    <row r="166" spans="1:27" customFormat="1" x14ac:dyDescent="0.25">
      <c r="A166" s="31" t="s">
        <v>2</v>
      </c>
      <c r="B166" s="22"/>
      <c r="C166" s="123"/>
      <c r="D166" s="124"/>
      <c r="E166" s="124"/>
      <c r="F166" s="124"/>
      <c r="G166" s="124"/>
      <c r="H166" s="124"/>
      <c r="I166" s="124"/>
      <c r="J166" s="26"/>
      <c r="K166" s="46"/>
      <c r="L166" s="46"/>
      <c r="M166" s="46"/>
      <c r="N166" s="46"/>
      <c r="O166" s="47"/>
      <c r="P166" s="47"/>
      <c r="Q166" s="48"/>
      <c r="R166" s="48"/>
      <c r="S166" s="26"/>
      <c r="T166" s="15"/>
      <c r="U166" s="15"/>
      <c r="V166" s="15"/>
      <c r="W166" s="15"/>
      <c r="X166" s="15"/>
      <c r="Y166" s="15"/>
      <c r="Z166" s="15"/>
      <c r="AA166" s="29"/>
    </row>
    <row r="167" spans="1:27" customFormat="1" x14ac:dyDescent="0.25">
      <c r="A167" s="28">
        <v>3551</v>
      </c>
      <c r="B167" s="17" t="s">
        <v>62</v>
      </c>
      <c r="C167" s="123"/>
      <c r="D167" s="124"/>
      <c r="E167" s="124">
        <v>305</v>
      </c>
      <c r="F167" s="124">
        <v>305</v>
      </c>
      <c r="G167" s="124">
        <v>305</v>
      </c>
      <c r="H167" s="124">
        <v>305</v>
      </c>
      <c r="I167" s="124">
        <v>305</v>
      </c>
      <c r="J167" s="26"/>
      <c r="K167" s="13"/>
      <c r="L167" s="13"/>
      <c r="M167" s="13">
        <v>7777</v>
      </c>
      <c r="N167" s="13">
        <f t="shared" ref="N167:N176" si="65">K167+L167+M167</f>
        <v>7777</v>
      </c>
      <c r="O167" s="14">
        <v>9864</v>
      </c>
      <c r="P167" s="14">
        <v>10461</v>
      </c>
      <c r="Q167" s="14">
        <v>11416</v>
      </c>
      <c r="R167" s="14">
        <v>12765</v>
      </c>
      <c r="S167" s="26"/>
      <c r="T167" s="15">
        <f t="shared" ref="T167:T174" si="66">K167*C167</f>
        <v>0</v>
      </c>
      <c r="U167" s="15">
        <f t="shared" ref="U167:U174" si="67">L167*D167</f>
        <v>0</v>
      </c>
      <c r="V167" s="15">
        <f t="shared" ref="V167:V174" si="68">M167*E167</f>
        <v>2371985</v>
      </c>
      <c r="W167" s="15">
        <f t="shared" ref="W167:W176" si="69">SUM(T167:V167)</f>
        <v>2371985</v>
      </c>
      <c r="X167" s="15">
        <f t="shared" ref="X167:AA174" si="70">O167*F167</f>
        <v>3008520</v>
      </c>
      <c r="Y167" s="15">
        <f t="shared" si="70"/>
        <v>3190605</v>
      </c>
      <c r="Z167" s="15">
        <f t="shared" si="70"/>
        <v>3481880</v>
      </c>
      <c r="AA167" s="29">
        <f t="shared" si="70"/>
        <v>3893325</v>
      </c>
    </row>
    <row r="168" spans="1:27" customFormat="1" x14ac:dyDescent="0.25">
      <c r="A168" s="28">
        <v>3552</v>
      </c>
      <c r="B168" s="17" t="s">
        <v>63</v>
      </c>
      <c r="C168" s="123"/>
      <c r="D168" s="124"/>
      <c r="E168" s="124">
        <v>775</v>
      </c>
      <c r="F168" s="124">
        <v>775</v>
      </c>
      <c r="G168" s="124">
        <v>775</v>
      </c>
      <c r="H168" s="124">
        <v>775</v>
      </c>
      <c r="I168" s="124">
        <v>775</v>
      </c>
      <c r="J168" s="26"/>
      <c r="K168" s="13"/>
      <c r="L168" s="13"/>
      <c r="M168" s="13">
        <v>5020</v>
      </c>
      <c r="N168" s="13">
        <f t="shared" si="65"/>
        <v>5020</v>
      </c>
      <c r="O168" s="14">
        <v>5706</v>
      </c>
      <c r="P168" s="14">
        <v>5047</v>
      </c>
      <c r="Q168" s="14">
        <v>5045</v>
      </c>
      <c r="R168" s="14">
        <v>4953</v>
      </c>
      <c r="S168" s="26"/>
      <c r="T168" s="15">
        <f t="shared" si="66"/>
        <v>0</v>
      </c>
      <c r="U168" s="15">
        <f t="shared" si="67"/>
        <v>0</v>
      </c>
      <c r="V168" s="15">
        <f t="shared" si="68"/>
        <v>3890500</v>
      </c>
      <c r="W168" s="15">
        <f t="shared" si="69"/>
        <v>3890500</v>
      </c>
      <c r="X168" s="15">
        <f t="shared" si="70"/>
        <v>4422150</v>
      </c>
      <c r="Y168" s="15">
        <f t="shared" si="70"/>
        <v>3911425</v>
      </c>
      <c r="Z168" s="15">
        <f t="shared" si="70"/>
        <v>3909875</v>
      </c>
      <c r="AA168" s="29">
        <f t="shared" si="70"/>
        <v>3838575</v>
      </c>
    </row>
    <row r="169" spans="1:27" customFormat="1" x14ac:dyDescent="0.25">
      <c r="A169" s="28">
        <v>3553</v>
      </c>
      <c r="B169" s="17" t="s">
        <v>71</v>
      </c>
      <c r="C169" s="123"/>
      <c r="D169" s="124"/>
      <c r="E169" s="124">
        <v>1285</v>
      </c>
      <c r="F169" s="124">
        <v>1285</v>
      </c>
      <c r="G169" s="124">
        <v>1285</v>
      </c>
      <c r="H169" s="124">
        <v>1285</v>
      </c>
      <c r="I169" s="124">
        <v>1285</v>
      </c>
      <c r="J169" s="26"/>
      <c r="K169" s="13"/>
      <c r="L169" s="13"/>
      <c r="M169" s="13">
        <v>3359</v>
      </c>
      <c r="N169" s="13">
        <f t="shared" si="65"/>
        <v>3359</v>
      </c>
      <c r="O169" s="14">
        <v>3800</v>
      </c>
      <c r="P169" s="14">
        <v>3799</v>
      </c>
      <c r="Q169" s="14">
        <v>3407</v>
      </c>
      <c r="R169" s="14">
        <v>2930</v>
      </c>
      <c r="S169" s="26"/>
      <c r="T169" s="15">
        <f t="shared" si="66"/>
        <v>0</v>
      </c>
      <c r="U169" s="15">
        <f t="shared" si="67"/>
        <v>0</v>
      </c>
      <c r="V169" s="15">
        <f t="shared" si="68"/>
        <v>4316315</v>
      </c>
      <c r="W169" s="15">
        <f t="shared" si="69"/>
        <v>4316315</v>
      </c>
      <c r="X169" s="15">
        <f t="shared" si="70"/>
        <v>4883000</v>
      </c>
      <c r="Y169" s="15">
        <f t="shared" si="70"/>
        <v>4881715</v>
      </c>
      <c r="Z169" s="15">
        <f t="shared" si="70"/>
        <v>4377995</v>
      </c>
      <c r="AA169" s="29">
        <f t="shared" si="70"/>
        <v>3765050</v>
      </c>
    </row>
    <row r="170" spans="1:27" customFormat="1" x14ac:dyDescent="0.25">
      <c r="A170" s="28">
        <v>3554</v>
      </c>
      <c r="B170" s="17" t="s">
        <v>65</v>
      </c>
      <c r="C170" s="123"/>
      <c r="D170" s="124"/>
      <c r="E170" s="124">
        <v>40</v>
      </c>
      <c r="F170" s="122">
        <v>40</v>
      </c>
      <c r="G170" s="122">
        <v>40</v>
      </c>
      <c r="H170" s="122">
        <v>40</v>
      </c>
      <c r="I170" s="122">
        <v>40</v>
      </c>
      <c r="J170" s="26"/>
      <c r="K170" s="13"/>
      <c r="L170" s="13"/>
      <c r="M170" s="13">
        <v>816</v>
      </c>
      <c r="N170" s="13">
        <f t="shared" si="65"/>
        <v>816</v>
      </c>
      <c r="O170" s="14">
        <v>1036</v>
      </c>
      <c r="P170" s="14">
        <v>1098</v>
      </c>
      <c r="Q170" s="14">
        <v>1199</v>
      </c>
      <c r="R170" s="14">
        <v>1340</v>
      </c>
      <c r="S170" s="26"/>
      <c r="T170" s="15">
        <f t="shared" si="66"/>
        <v>0</v>
      </c>
      <c r="U170" s="15">
        <f t="shared" si="67"/>
        <v>0</v>
      </c>
      <c r="V170" s="15">
        <f t="shared" si="68"/>
        <v>32640</v>
      </c>
      <c r="W170" s="15">
        <f t="shared" si="69"/>
        <v>32640</v>
      </c>
      <c r="X170" s="15">
        <f t="shared" si="70"/>
        <v>41440</v>
      </c>
      <c r="Y170" s="15">
        <f t="shared" si="70"/>
        <v>43920</v>
      </c>
      <c r="Z170" s="15">
        <f t="shared" si="70"/>
        <v>47960</v>
      </c>
      <c r="AA170" s="29">
        <f t="shared" si="70"/>
        <v>53600</v>
      </c>
    </row>
    <row r="171" spans="1:27" customFormat="1" x14ac:dyDescent="0.25">
      <c r="A171" s="28">
        <v>3555</v>
      </c>
      <c r="B171" s="17" t="s">
        <v>66</v>
      </c>
      <c r="C171" s="123"/>
      <c r="D171" s="124"/>
      <c r="E171" s="124">
        <v>40</v>
      </c>
      <c r="F171" s="122">
        <v>40</v>
      </c>
      <c r="G171" s="122">
        <v>40</v>
      </c>
      <c r="H171" s="122">
        <v>40</v>
      </c>
      <c r="I171" s="122">
        <v>40</v>
      </c>
      <c r="J171" s="26"/>
      <c r="K171" s="13"/>
      <c r="L171" s="13"/>
      <c r="M171" s="13">
        <v>553</v>
      </c>
      <c r="N171" s="13">
        <f t="shared" si="65"/>
        <v>553</v>
      </c>
      <c r="O171" s="14">
        <v>628</v>
      </c>
      <c r="P171" s="14">
        <v>556</v>
      </c>
      <c r="Q171" s="14">
        <v>555</v>
      </c>
      <c r="R171" s="14">
        <v>545</v>
      </c>
      <c r="S171" s="26"/>
      <c r="T171" s="15">
        <f t="shared" si="66"/>
        <v>0</v>
      </c>
      <c r="U171" s="15">
        <f t="shared" si="67"/>
        <v>0</v>
      </c>
      <c r="V171" s="15">
        <f t="shared" si="68"/>
        <v>22120</v>
      </c>
      <c r="W171" s="15">
        <f t="shared" si="69"/>
        <v>22120</v>
      </c>
      <c r="X171" s="15">
        <f t="shared" si="70"/>
        <v>25120</v>
      </c>
      <c r="Y171" s="15">
        <f t="shared" si="70"/>
        <v>22240</v>
      </c>
      <c r="Z171" s="15">
        <f t="shared" si="70"/>
        <v>22200</v>
      </c>
      <c r="AA171" s="29">
        <f t="shared" si="70"/>
        <v>21800</v>
      </c>
    </row>
    <row r="172" spans="1:27" customFormat="1" x14ac:dyDescent="0.25">
      <c r="A172" s="28">
        <v>3556</v>
      </c>
      <c r="B172" s="17" t="s">
        <v>67</v>
      </c>
      <c r="C172" s="123"/>
      <c r="D172" s="124"/>
      <c r="E172" s="124">
        <v>40</v>
      </c>
      <c r="F172" s="122">
        <v>40</v>
      </c>
      <c r="G172" s="122">
        <v>40</v>
      </c>
      <c r="H172" s="122">
        <v>40</v>
      </c>
      <c r="I172" s="122">
        <v>40</v>
      </c>
      <c r="J172" s="26"/>
      <c r="K172" s="13"/>
      <c r="L172" s="13"/>
      <c r="M172" s="13">
        <v>372</v>
      </c>
      <c r="N172" s="13">
        <f t="shared" si="65"/>
        <v>372</v>
      </c>
      <c r="O172" s="14">
        <v>421</v>
      </c>
      <c r="P172" s="14">
        <v>421</v>
      </c>
      <c r="Q172" s="14">
        <v>378</v>
      </c>
      <c r="R172" s="14">
        <v>325</v>
      </c>
      <c r="S172" s="26"/>
      <c r="T172" s="15">
        <f t="shared" si="66"/>
        <v>0</v>
      </c>
      <c r="U172" s="15">
        <f t="shared" si="67"/>
        <v>0</v>
      </c>
      <c r="V172" s="15">
        <f t="shared" si="68"/>
        <v>14880</v>
      </c>
      <c r="W172" s="15">
        <f t="shared" si="69"/>
        <v>14880</v>
      </c>
      <c r="X172" s="15">
        <f t="shared" si="70"/>
        <v>16840</v>
      </c>
      <c r="Y172" s="15">
        <f t="shared" si="70"/>
        <v>16840</v>
      </c>
      <c r="Z172" s="15">
        <f t="shared" si="70"/>
        <v>15120</v>
      </c>
      <c r="AA172" s="29">
        <f t="shared" si="70"/>
        <v>13000</v>
      </c>
    </row>
    <row r="173" spans="1:27" customFormat="1" x14ac:dyDescent="0.25">
      <c r="A173" s="28">
        <v>3557</v>
      </c>
      <c r="B173" s="17" t="s">
        <v>68</v>
      </c>
      <c r="C173" s="123"/>
      <c r="D173" s="124"/>
      <c r="E173" s="124">
        <v>185</v>
      </c>
      <c r="F173" s="122">
        <v>185</v>
      </c>
      <c r="G173" s="122">
        <v>185</v>
      </c>
      <c r="H173" s="122">
        <v>185</v>
      </c>
      <c r="I173" s="122">
        <v>185</v>
      </c>
      <c r="J173" s="26"/>
      <c r="K173" s="13"/>
      <c r="L173" s="13"/>
      <c r="M173" s="13">
        <v>0</v>
      </c>
      <c r="N173" s="13">
        <f t="shared" si="65"/>
        <v>0</v>
      </c>
      <c r="O173" s="14">
        <v>1</v>
      </c>
      <c r="P173" s="14">
        <v>1</v>
      </c>
      <c r="Q173" s="14">
        <v>1</v>
      </c>
      <c r="R173" s="14">
        <v>1</v>
      </c>
      <c r="S173" s="26"/>
      <c r="T173" s="15">
        <f t="shared" si="66"/>
        <v>0</v>
      </c>
      <c r="U173" s="15">
        <f t="shared" si="67"/>
        <v>0</v>
      </c>
      <c r="V173" s="15">
        <f t="shared" si="68"/>
        <v>0</v>
      </c>
      <c r="W173" s="15">
        <f t="shared" si="69"/>
        <v>0</v>
      </c>
      <c r="X173" s="15">
        <f t="shared" si="70"/>
        <v>185</v>
      </c>
      <c r="Y173" s="15">
        <f t="shared" si="70"/>
        <v>185</v>
      </c>
      <c r="Z173" s="15">
        <f t="shared" si="70"/>
        <v>185</v>
      </c>
      <c r="AA173" s="29">
        <f t="shared" si="70"/>
        <v>185</v>
      </c>
    </row>
    <row r="174" spans="1:27" customFormat="1" x14ac:dyDescent="0.25">
      <c r="A174" s="28">
        <v>3558</v>
      </c>
      <c r="B174" s="17" t="s">
        <v>69</v>
      </c>
      <c r="C174" s="123"/>
      <c r="D174" s="124"/>
      <c r="E174" s="124">
        <v>435</v>
      </c>
      <c r="F174" s="122">
        <v>435</v>
      </c>
      <c r="G174" s="122">
        <v>435</v>
      </c>
      <c r="H174" s="122">
        <v>435</v>
      </c>
      <c r="I174" s="122">
        <v>435</v>
      </c>
      <c r="J174" s="26"/>
      <c r="K174" s="13"/>
      <c r="L174" s="13"/>
      <c r="M174" s="13">
        <v>57</v>
      </c>
      <c r="N174" s="13">
        <f t="shared" si="65"/>
        <v>57</v>
      </c>
      <c r="O174" s="14">
        <v>69</v>
      </c>
      <c r="P174" s="14">
        <v>68</v>
      </c>
      <c r="Q174" s="14">
        <v>70</v>
      </c>
      <c r="R174" s="14">
        <v>73</v>
      </c>
      <c r="S174" s="26"/>
      <c r="T174" s="15">
        <f t="shared" si="66"/>
        <v>0</v>
      </c>
      <c r="U174" s="15">
        <f t="shared" si="67"/>
        <v>0</v>
      </c>
      <c r="V174" s="15">
        <f t="shared" si="68"/>
        <v>24795</v>
      </c>
      <c r="W174" s="15">
        <f t="shared" si="69"/>
        <v>24795</v>
      </c>
      <c r="X174" s="15">
        <f t="shared" si="70"/>
        <v>30015</v>
      </c>
      <c r="Y174" s="15">
        <f t="shared" si="70"/>
        <v>29580</v>
      </c>
      <c r="Z174" s="15">
        <f t="shared" si="70"/>
        <v>30450</v>
      </c>
      <c r="AA174" s="29">
        <f t="shared" si="70"/>
        <v>31755</v>
      </c>
    </row>
    <row r="175" spans="1:27" customFormat="1" x14ac:dyDescent="0.25">
      <c r="A175" s="38" t="s">
        <v>2</v>
      </c>
      <c r="B175" s="39"/>
      <c r="C175" s="123"/>
      <c r="D175" s="124"/>
      <c r="E175" s="124"/>
      <c r="F175" s="124"/>
      <c r="G175" s="124"/>
      <c r="H175" s="124"/>
      <c r="I175" s="124"/>
      <c r="J175" s="26"/>
      <c r="K175" s="46"/>
      <c r="L175" s="46"/>
      <c r="M175" s="46"/>
      <c r="N175" s="46"/>
      <c r="O175" s="49"/>
      <c r="P175" s="49"/>
      <c r="Q175" s="49"/>
      <c r="R175" s="49"/>
      <c r="S175" s="26"/>
      <c r="T175" s="15">
        <f>SUM(T167:T174)</f>
        <v>0</v>
      </c>
      <c r="U175" s="15">
        <f>SUM(U167:U174)</f>
        <v>0</v>
      </c>
      <c r="V175" s="15">
        <f>SUM(V167:V174)</f>
        <v>10673235</v>
      </c>
      <c r="W175" s="15">
        <f>SUM(W167:W174)</f>
        <v>10673235</v>
      </c>
      <c r="X175" s="15">
        <f t="shared" ref="X175:AA175" si="71">SUM(X167:X174)</f>
        <v>12427270</v>
      </c>
      <c r="Y175" s="15">
        <f t="shared" si="71"/>
        <v>12096510</v>
      </c>
      <c r="Z175" s="15">
        <f t="shared" si="71"/>
        <v>11885665</v>
      </c>
      <c r="AA175" s="29">
        <f t="shared" si="71"/>
        <v>11617290</v>
      </c>
    </row>
    <row r="176" spans="1:27" customFormat="1" x14ac:dyDescent="0.25">
      <c r="A176" s="28">
        <v>1559</v>
      </c>
      <c r="B176" s="17" t="s">
        <v>201</v>
      </c>
      <c r="C176" s="129" t="s">
        <v>209</v>
      </c>
      <c r="D176" s="129" t="s">
        <v>209</v>
      </c>
      <c r="E176" s="129" t="s">
        <v>209</v>
      </c>
      <c r="F176" s="129" t="s">
        <v>209</v>
      </c>
      <c r="G176" s="129" t="s">
        <v>209</v>
      </c>
      <c r="H176" s="129" t="s">
        <v>209</v>
      </c>
      <c r="I176" s="129" t="s">
        <v>209</v>
      </c>
      <c r="J176" s="26"/>
      <c r="K176" s="120">
        <v>0</v>
      </c>
      <c r="L176" s="120">
        <v>865467</v>
      </c>
      <c r="M176" s="120">
        <v>865467</v>
      </c>
      <c r="N176" s="120">
        <f t="shared" si="65"/>
        <v>1730934</v>
      </c>
      <c r="O176" s="120">
        <v>1730934</v>
      </c>
      <c r="P176" s="120">
        <v>1730934</v>
      </c>
      <c r="Q176" s="120">
        <v>1730934</v>
      </c>
      <c r="R176" s="120">
        <v>1730934</v>
      </c>
      <c r="S176" s="26"/>
      <c r="T176" s="15">
        <f>K176</f>
        <v>0</v>
      </c>
      <c r="U176" s="15">
        <f>L176</f>
        <v>865467</v>
      </c>
      <c r="V176" s="15">
        <f>M176</f>
        <v>865467</v>
      </c>
      <c r="W176" s="15">
        <f t="shared" si="69"/>
        <v>1730934</v>
      </c>
      <c r="X176" s="15">
        <f>O176</f>
        <v>1730934</v>
      </c>
      <c r="Y176" s="15">
        <f>P176</f>
        <v>1730934</v>
      </c>
      <c r="Z176" s="15">
        <f>Q176</f>
        <v>1730934</v>
      </c>
      <c r="AA176" s="29">
        <f>R176</f>
        <v>1730934</v>
      </c>
    </row>
    <row r="177" spans="1:27" customFormat="1" x14ac:dyDescent="0.25">
      <c r="A177" s="31" t="s">
        <v>9</v>
      </c>
      <c r="B177" s="22"/>
      <c r="C177" s="123"/>
      <c r="D177" s="124"/>
      <c r="E177" s="124"/>
      <c r="F177" s="124"/>
      <c r="G177" s="124"/>
      <c r="H177" s="124"/>
      <c r="I177" s="124"/>
      <c r="J177" s="26"/>
      <c r="K177" s="46"/>
      <c r="L177" s="46"/>
      <c r="M177" s="46"/>
      <c r="N177" s="46"/>
      <c r="O177" s="49"/>
      <c r="P177" s="49"/>
      <c r="Q177" s="49"/>
      <c r="R177" s="49"/>
      <c r="S177" s="26"/>
      <c r="T177" s="15">
        <f>T153+T164+T175+T176</f>
        <v>39324695</v>
      </c>
      <c r="U177" s="15">
        <f>U153+U164+U175+U176</f>
        <v>589443512</v>
      </c>
      <c r="V177" s="15">
        <f t="shared" ref="V177:AA177" si="72">V153+V164+V175+V176</f>
        <v>103017442</v>
      </c>
      <c r="W177" s="15">
        <f t="shared" si="72"/>
        <v>731785649</v>
      </c>
      <c r="X177" s="15">
        <f t="shared" si="72"/>
        <v>948343884</v>
      </c>
      <c r="Y177" s="15">
        <f t="shared" si="72"/>
        <v>961709784</v>
      </c>
      <c r="Z177" s="15">
        <f t="shared" si="72"/>
        <v>973412739</v>
      </c>
      <c r="AA177" s="29">
        <f t="shared" si="72"/>
        <v>954386334</v>
      </c>
    </row>
    <row r="178" spans="1:27" customFormat="1" x14ac:dyDescent="0.25">
      <c r="A178" s="36"/>
      <c r="B178" s="22"/>
      <c r="C178" s="123"/>
      <c r="D178" s="124"/>
      <c r="E178" s="124"/>
      <c r="F178" s="124"/>
      <c r="G178" s="124"/>
      <c r="H178" s="124"/>
      <c r="I178" s="124"/>
      <c r="J178" s="26"/>
      <c r="K178" s="46"/>
      <c r="L178" s="46"/>
      <c r="M178" s="46"/>
      <c r="N178" s="46"/>
      <c r="O178" s="49"/>
      <c r="P178" s="49"/>
      <c r="Q178" s="49"/>
      <c r="R178" s="49"/>
      <c r="S178" s="26"/>
      <c r="T178" s="15"/>
      <c r="U178" s="15"/>
      <c r="V178" s="15"/>
      <c r="W178" s="15"/>
      <c r="X178" s="15"/>
      <c r="Y178" s="15"/>
      <c r="Z178" s="15"/>
      <c r="AA178" s="29"/>
    </row>
    <row r="179" spans="1:27" customFormat="1" x14ac:dyDescent="0.25">
      <c r="A179" s="31" t="s">
        <v>72</v>
      </c>
      <c r="B179" s="22"/>
      <c r="C179" s="123"/>
      <c r="D179" s="124"/>
      <c r="E179" s="124"/>
      <c r="F179" s="124"/>
      <c r="G179" s="124"/>
      <c r="H179" s="124"/>
      <c r="I179" s="124"/>
      <c r="J179" s="26"/>
      <c r="K179" s="46"/>
      <c r="L179" s="46"/>
      <c r="M179" s="46"/>
      <c r="N179" s="46"/>
      <c r="O179" s="49"/>
      <c r="P179" s="49"/>
      <c r="Q179" s="49"/>
      <c r="R179" s="49"/>
      <c r="S179" s="26"/>
      <c r="T179" s="15"/>
      <c r="U179" s="15"/>
      <c r="V179" s="15"/>
      <c r="W179" s="15"/>
      <c r="X179" s="15"/>
      <c r="Y179" s="15"/>
      <c r="Z179" s="15"/>
      <c r="AA179" s="29"/>
    </row>
    <row r="180" spans="1:27" customFormat="1" x14ac:dyDescent="0.25">
      <c r="A180" s="28">
        <v>1251</v>
      </c>
      <c r="B180" s="17" t="s">
        <v>73</v>
      </c>
      <c r="C180" s="121">
        <v>150</v>
      </c>
      <c r="D180" s="122">
        <v>150</v>
      </c>
      <c r="E180" s="122">
        <v>160</v>
      </c>
      <c r="F180" s="122">
        <v>160</v>
      </c>
      <c r="G180" s="122">
        <v>160</v>
      </c>
      <c r="H180" s="122">
        <v>160</v>
      </c>
      <c r="I180" s="122">
        <v>160</v>
      </c>
      <c r="J180" s="26"/>
      <c r="K180" s="13">
        <v>4056</v>
      </c>
      <c r="L180" s="13">
        <v>79317</v>
      </c>
      <c r="M180" s="13">
        <v>29293</v>
      </c>
      <c r="N180" s="13">
        <f>K180+L180+M180</f>
        <v>112666</v>
      </c>
      <c r="O180" s="58">
        <v>108733</v>
      </c>
      <c r="P180" s="58">
        <v>127961</v>
      </c>
      <c r="Q180" s="58">
        <v>131219</v>
      </c>
      <c r="R180" s="58">
        <v>122357</v>
      </c>
      <c r="S180" s="26"/>
      <c r="T180" s="15">
        <f t="shared" ref="T180:T184" si="73">K180*C180</f>
        <v>608400</v>
      </c>
      <c r="U180" s="15">
        <f t="shared" ref="U180:V184" si="74">L180*D180</f>
        <v>11897550</v>
      </c>
      <c r="V180" s="15">
        <f t="shared" si="74"/>
        <v>4686880</v>
      </c>
      <c r="W180" s="15">
        <f t="shared" ref="W180:W184" si="75">SUM(T180:V180)</f>
        <v>17192830</v>
      </c>
      <c r="X180" s="15">
        <f t="shared" ref="X180:AA184" si="76">O180*F180</f>
        <v>17397280</v>
      </c>
      <c r="Y180" s="15">
        <f t="shared" si="76"/>
        <v>20473760</v>
      </c>
      <c r="Z180" s="15">
        <f t="shared" si="76"/>
        <v>20995040</v>
      </c>
      <c r="AA180" s="29">
        <f t="shared" si="76"/>
        <v>19577120</v>
      </c>
    </row>
    <row r="181" spans="1:27" customFormat="1" x14ac:dyDescent="0.25">
      <c r="A181" s="28">
        <v>1252</v>
      </c>
      <c r="B181" s="17" t="s">
        <v>74</v>
      </c>
      <c r="C181" s="121">
        <v>560</v>
      </c>
      <c r="D181" s="122">
        <v>570</v>
      </c>
      <c r="E181" s="122">
        <v>600</v>
      </c>
      <c r="F181" s="122">
        <v>600</v>
      </c>
      <c r="G181" s="122">
        <v>600</v>
      </c>
      <c r="H181" s="122">
        <v>600</v>
      </c>
      <c r="I181" s="122">
        <v>600</v>
      </c>
      <c r="J181" s="26"/>
      <c r="K181" s="13">
        <v>1676</v>
      </c>
      <c r="L181" s="13">
        <v>32769</v>
      </c>
      <c r="M181" s="13">
        <v>12102</v>
      </c>
      <c r="N181" s="13">
        <f>K181+L181+M181</f>
        <v>46547</v>
      </c>
      <c r="O181" s="58">
        <v>44922</v>
      </c>
      <c r="P181" s="58">
        <v>52866</v>
      </c>
      <c r="Q181" s="58">
        <v>54212</v>
      </c>
      <c r="R181" s="58">
        <v>50551</v>
      </c>
      <c r="S181" s="26"/>
      <c r="T181" s="15">
        <f t="shared" si="73"/>
        <v>938560</v>
      </c>
      <c r="U181" s="15">
        <f t="shared" si="74"/>
        <v>18678330</v>
      </c>
      <c r="V181" s="15">
        <f t="shared" si="74"/>
        <v>7261200</v>
      </c>
      <c r="W181" s="15">
        <f t="shared" si="75"/>
        <v>26878090</v>
      </c>
      <c r="X181" s="15">
        <f t="shared" si="76"/>
        <v>26953200</v>
      </c>
      <c r="Y181" s="15">
        <f t="shared" si="76"/>
        <v>31719600</v>
      </c>
      <c r="Z181" s="15">
        <f t="shared" si="76"/>
        <v>32527200</v>
      </c>
      <c r="AA181" s="29">
        <f t="shared" si="76"/>
        <v>30330600</v>
      </c>
    </row>
    <row r="182" spans="1:27" customFormat="1" x14ac:dyDescent="0.25">
      <c r="A182" s="30">
        <v>1253</v>
      </c>
      <c r="B182" s="17" t="s">
        <v>75</v>
      </c>
      <c r="C182" s="122">
        <v>1270</v>
      </c>
      <c r="D182" s="122">
        <v>1290</v>
      </c>
      <c r="E182" s="122">
        <v>1400</v>
      </c>
      <c r="F182" s="122">
        <v>1400</v>
      </c>
      <c r="G182" s="122">
        <v>1400</v>
      </c>
      <c r="H182" s="122">
        <v>1400</v>
      </c>
      <c r="I182" s="122">
        <v>1400</v>
      </c>
      <c r="J182" s="26"/>
      <c r="K182" s="13">
        <v>1622</v>
      </c>
      <c r="L182" s="13">
        <v>31729</v>
      </c>
      <c r="M182" s="13">
        <v>11718</v>
      </c>
      <c r="N182" s="13">
        <f>K182+L182+M182</f>
        <v>45069</v>
      </c>
      <c r="O182" s="58">
        <v>43496</v>
      </c>
      <c r="P182" s="58">
        <v>51188</v>
      </c>
      <c r="Q182" s="58">
        <v>52491</v>
      </c>
      <c r="R182" s="58">
        <v>48946</v>
      </c>
      <c r="S182" s="26"/>
      <c r="T182" s="15">
        <f t="shared" si="73"/>
        <v>2059940</v>
      </c>
      <c r="U182" s="15">
        <f t="shared" si="74"/>
        <v>40930410</v>
      </c>
      <c r="V182" s="15">
        <f t="shared" si="74"/>
        <v>16405200</v>
      </c>
      <c r="W182" s="15">
        <f t="shared" si="75"/>
        <v>59395550</v>
      </c>
      <c r="X182" s="15">
        <f t="shared" si="76"/>
        <v>60894400</v>
      </c>
      <c r="Y182" s="15">
        <f t="shared" si="76"/>
        <v>71663200</v>
      </c>
      <c r="Z182" s="15">
        <f t="shared" si="76"/>
        <v>73487400</v>
      </c>
      <c r="AA182" s="29">
        <f t="shared" si="76"/>
        <v>68524400</v>
      </c>
    </row>
    <row r="183" spans="1:27" customFormat="1" x14ac:dyDescent="0.25">
      <c r="A183" s="30">
        <v>1254</v>
      </c>
      <c r="B183" s="17" t="s">
        <v>76</v>
      </c>
      <c r="C183" s="122">
        <v>1980</v>
      </c>
      <c r="D183" s="122">
        <v>2010</v>
      </c>
      <c r="E183" s="122">
        <v>2200</v>
      </c>
      <c r="F183" s="122">
        <v>2200</v>
      </c>
      <c r="G183" s="122">
        <v>2200</v>
      </c>
      <c r="H183" s="122">
        <v>2200</v>
      </c>
      <c r="I183" s="122">
        <v>2200</v>
      </c>
      <c r="J183" s="26"/>
      <c r="K183" s="13">
        <v>107</v>
      </c>
      <c r="L183" s="13">
        <v>2092</v>
      </c>
      <c r="M183" s="13">
        <v>772</v>
      </c>
      <c r="N183" s="13">
        <f>K183+L183+M183</f>
        <v>2971</v>
      </c>
      <c r="O183" s="58">
        <v>2867</v>
      </c>
      <c r="P183" s="58">
        <v>3374</v>
      </c>
      <c r="Q183" s="58">
        <v>3460</v>
      </c>
      <c r="R183" s="58">
        <v>3226</v>
      </c>
      <c r="S183" s="26"/>
      <c r="T183" s="15">
        <f t="shared" si="73"/>
        <v>211860</v>
      </c>
      <c r="U183" s="15">
        <f t="shared" si="74"/>
        <v>4204920</v>
      </c>
      <c r="V183" s="15">
        <f t="shared" si="74"/>
        <v>1698400</v>
      </c>
      <c r="W183" s="15">
        <f t="shared" si="75"/>
        <v>6115180</v>
      </c>
      <c r="X183" s="15">
        <f t="shared" si="76"/>
        <v>6307400</v>
      </c>
      <c r="Y183" s="15">
        <f t="shared" si="76"/>
        <v>7422800</v>
      </c>
      <c r="Z183" s="15">
        <f t="shared" si="76"/>
        <v>7612000</v>
      </c>
      <c r="AA183" s="29">
        <f t="shared" si="76"/>
        <v>7097200</v>
      </c>
    </row>
    <row r="184" spans="1:27" customFormat="1" x14ac:dyDescent="0.25">
      <c r="A184" s="30">
        <v>1255</v>
      </c>
      <c r="B184" s="17" t="s">
        <v>77</v>
      </c>
      <c r="C184" s="122">
        <v>2690</v>
      </c>
      <c r="D184" s="122">
        <v>2730</v>
      </c>
      <c r="E184" s="122">
        <v>3000</v>
      </c>
      <c r="F184" s="122">
        <v>3000</v>
      </c>
      <c r="G184" s="122">
        <v>3000</v>
      </c>
      <c r="H184" s="122">
        <v>3000</v>
      </c>
      <c r="I184" s="122">
        <v>3000</v>
      </c>
      <c r="J184" s="26"/>
      <c r="K184" s="13">
        <v>135</v>
      </c>
      <c r="L184" s="13">
        <v>2631</v>
      </c>
      <c r="M184" s="13">
        <v>972</v>
      </c>
      <c r="N184" s="13">
        <f>K184+L184+M184</f>
        <v>3738</v>
      </c>
      <c r="O184" s="58">
        <v>3606</v>
      </c>
      <c r="P184" s="58">
        <v>4244</v>
      </c>
      <c r="Q184" s="58">
        <v>4352</v>
      </c>
      <c r="R184" s="58">
        <v>4058</v>
      </c>
      <c r="S184" s="26"/>
      <c r="T184" s="15">
        <f t="shared" si="73"/>
        <v>363150</v>
      </c>
      <c r="U184" s="15">
        <f t="shared" si="74"/>
        <v>7182630</v>
      </c>
      <c r="V184" s="15">
        <f t="shared" si="74"/>
        <v>2916000</v>
      </c>
      <c r="W184" s="15">
        <f t="shared" si="75"/>
        <v>10461780</v>
      </c>
      <c r="X184" s="15">
        <f t="shared" si="76"/>
        <v>10818000</v>
      </c>
      <c r="Y184" s="15">
        <f t="shared" si="76"/>
        <v>12732000</v>
      </c>
      <c r="Z184" s="15">
        <f t="shared" si="76"/>
        <v>13056000</v>
      </c>
      <c r="AA184" s="29">
        <f t="shared" si="76"/>
        <v>12174000</v>
      </c>
    </row>
    <row r="185" spans="1:27" customFormat="1" x14ac:dyDescent="0.25">
      <c r="A185" s="41" t="s">
        <v>72</v>
      </c>
      <c r="B185" s="22"/>
      <c r="C185" s="123"/>
      <c r="D185" s="124"/>
      <c r="E185" s="124"/>
      <c r="F185" s="124"/>
      <c r="G185" s="124"/>
      <c r="H185" s="124"/>
      <c r="I185" s="124"/>
      <c r="J185" s="26"/>
      <c r="K185" s="13"/>
      <c r="L185" s="13"/>
      <c r="M185" s="13"/>
      <c r="N185" s="13"/>
      <c r="O185" s="58"/>
      <c r="P185" s="58"/>
      <c r="Q185" s="58"/>
      <c r="R185" s="58"/>
      <c r="S185" s="26"/>
      <c r="T185" s="15">
        <f>SUM(T180:T184)</f>
        <v>4181910</v>
      </c>
      <c r="U185" s="15">
        <f>SUM(U180:U184)</f>
        <v>82893840</v>
      </c>
      <c r="V185" s="15">
        <f t="shared" ref="V185:AA185" si="77">SUM(V180:V184)</f>
        <v>32967680</v>
      </c>
      <c r="W185" s="15">
        <f t="shared" si="77"/>
        <v>120043430</v>
      </c>
      <c r="X185" s="15">
        <f t="shared" si="77"/>
        <v>122370280</v>
      </c>
      <c r="Y185" s="15">
        <f t="shared" si="77"/>
        <v>144011360</v>
      </c>
      <c r="Z185" s="15">
        <f t="shared" si="77"/>
        <v>147677640</v>
      </c>
      <c r="AA185" s="29">
        <f t="shared" si="77"/>
        <v>137703320</v>
      </c>
    </row>
    <row r="186" spans="1:27" customFormat="1" x14ac:dyDescent="0.25">
      <c r="A186" s="41"/>
      <c r="B186" s="22"/>
      <c r="C186" s="123"/>
      <c r="D186" s="124"/>
      <c r="E186" s="124"/>
      <c r="F186" s="124"/>
      <c r="G186" s="124"/>
      <c r="H186" s="124"/>
      <c r="I186" s="124"/>
      <c r="J186" s="26"/>
      <c r="K186" s="13"/>
      <c r="L186" s="13"/>
      <c r="M186" s="13"/>
      <c r="N186" s="13"/>
      <c r="O186" s="58"/>
      <c r="P186" s="58"/>
      <c r="Q186" s="58"/>
      <c r="R186" s="58"/>
      <c r="S186" s="26"/>
      <c r="T186" s="15"/>
      <c r="U186" s="15"/>
      <c r="V186" s="15"/>
      <c r="W186" s="15"/>
      <c r="X186" s="15"/>
      <c r="Y186" s="15"/>
      <c r="Z186" s="15"/>
      <c r="AA186" s="29"/>
    </row>
    <row r="187" spans="1:27" customFormat="1" x14ac:dyDescent="0.25">
      <c r="A187" s="41" t="s">
        <v>78</v>
      </c>
      <c r="B187" s="22"/>
      <c r="C187" s="123"/>
      <c r="D187" s="124"/>
      <c r="E187" s="124"/>
      <c r="F187" s="124"/>
      <c r="G187" s="124"/>
      <c r="H187" s="124"/>
      <c r="I187" s="124"/>
      <c r="J187" s="26"/>
      <c r="K187" s="13"/>
      <c r="L187" s="13"/>
      <c r="M187" s="13"/>
      <c r="N187" s="13"/>
      <c r="O187" s="58"/>
      <c r="P187" s="58"/>
      <c r="Q187" s="58"/>
      <c r="R187" s="58"/>
      <c r="S187" s="26"/>
      <c r="T187" s="15"/>
      <c r="U187" s="15"/>
      <c r="V187" s="15"/>
      <c r="W187" s="15"/>
      <c r="X187" s="15"/>
      <c r="Y187" s="15"/>
      <c r="Z187" s="15"/>
      <c r="AA187" s="29"/>
    </row>
    <row r="188" spans="1:27" customFormat="1" x14ac:dyDescent="0.25">
      <c r="A188" s="28">
        <v>2251</v>
      </c>
      <c r="B188" s="17" t="s">
        <v>73</v>
      </c>
      <c r="C188" s="123">
        <v>75</v>
      </c>
      <c r="D188" s="124">
        <v>75</v>
      </c>
      <c r="E188" s="124">
        <v>80</v>
      </c>
      <c r="F188" s="122">
        <v>80</v>
      </c>
      <c r="G188" s="122">
        <v>80</v>
      </c>
      <c r="H188" s="122">
        <v>80</v>
      </c>
      <c r="I188" s="122">
        <v>80</v>
      </c>
      <c r="J188" s="26"/>
      <c r="K188" s="13">
        <v>1011</v>
      </c>
      <c r="L188" s="13">
        <v>19774</v>
      </c>
      <c r="M188" s="13">
        <v>7303</v>
      </c>
      <c r="N188" s="13">
        <f>K188+L188+M188</f>
        <v>28088</v>
      </c>
      <c r="O188" s="58">
        <v>27108</v>
      </c>
      <c r="P188" s="58">
        <v>31901</v>
      </c>
      <c r="Q188" s="58">
        <v>32713</v>
      </c>
      <c r="R188" s="58">
        <v>30504</v>
      </c>
      <c r="S188" s="26"/>
      <c r="T188" s="15">
        <f t="shared" ref="T188:T192" si="78">K188*C188</f>
        <v>75825</v>
      </c>
      <c r="U188" s="15">
        <f t="shared" ref="U188:V192" si="79">L188*D188</f>
        <v>1483050</v>
      </c>
      <c r="V188" s="15">
        <f t="shared" si="79"/>
        <v>584240</v>
      </c>
      <c r="W188" s="15">
        <f t="shared" ref="W188:W192" si="80">SUM(T188:V188)</f>
        <v>2143115</v>
      </c>
      <c r="X188" s="15">
        <f t="shared" ref="X188:AA192" si="81">O188*F188</f>
        <v>2168640</v>
      </c>
      <c r="Y188" s="15">
        <f t="shared" si="81"/>
        <v>2552080</v>
      </c>
      <c r="Z188" s="15">
        <f t="shared" si="81"/>
        <v>2617040</v>
      </c>
      <c r="AA188" s="29">
        <f t="shared" si="81"/>
        <v>2440320</v>
      </c>
    </row>
    <row r="189" spans="1:27" customFormat="1" x14ac:dyDescent="0.25">
      <c r="A189" s="28">
        <v>2252</v>
      </c>
      <c r="B189" s="17" t="s">
        <v>74</v>
      </c>
      <c r="C189" s="123">
        <v>280</v>
      </c>
      <c r="D189" s="124">
        <v>285</v>
      </c>
      <c r="E189" s="124">
        <v>300</v>
      </c>
      <c r="F189" s="122">
        <v>300</v>
      </c>
      <c r="G189" s="122">
        <v>300</v>
      </c>
      <c r="H189" s="122">
        <v>300</v>
      </c>
      <c r="I189" s="122">
        <v>300</v>
      </c>
      <c r="J189" s="26"/>
      <c r="K189" s="13">
        <v>552</v>
      </c>
      <c r="L189" s="13">
        <v>10798</v>
      </c>
      <c r="M189" s="13">
        <v>3988</v>
      </c>
      <c r="N189" s="13">
        <f>K189+L189+M189</f>
        <v>15338</v>
      </c>
      <c r="O189" s="58">
        <v>14802</v>
      </c>
      <c r="P189" s="58">
        <v>17420</v>
      </c>
      <c r="Q189" s="58">
        <v>17864</v>
      </c>
      <c r="R189" s="58">
        <v>16657</v>
      </c>
      <c r="S189" s="26"/>
      <c r="T189" s="15">
        <f t="shared" si="78"/>
        <v>154560</v>
      </c>
      <c r="U189" s="15">
        <f t="shared" si="79"/>
        <v>3077430</v>
      </c>
      <c r="V189" s="15">
        <f t="shared" si="79"/>
        <v>1196400</v>
      </c>
      <c r="W189" s="15">
        <f t="shared" si="80"/>
        <v>4428390</v>
      </c>
      <c r="X189" s="15">
        <f t="shared" si="81"/>
        <v>4440600</v>
      </c>
      <c r="Y189" s="15">
        <f t="shared" si="81"/>
        <v>5226000</v>
      </c>
      <c r="Z189" s="15">
        <f t="shared" si="81"/>
        <v>5359200</v>
      </c>
      <c r="AA189" s="29">
        <f t="shared" si="81"/>
        <v>4997100</v>
      </c>
    </row>
    <row r="190" spans="1:27" customFormat="1" x14ac:dyDescent="0.25">
      <c r="A190" s="28">
        <v>2253</v>
      </c>
      <c r="B190" s="17" t="s">
        <v>75</v>
      </c>
      <c r="C190" s="123">
        <v>635</v>
      </c>
      <c r="D190" s="124">
        <v>645</v>
      </c>
      <c r="E190" s="124">
        <v>700</v>
      </c>
      <c r="F190" s="122">
        <v>700</v>
      </c>
      <c r="G190" s="122">
        <v>700</v>
      </c>
      <c r="H190" s="122">
        <v>700</v>
      </c>
      <c r="I190" s="122">
        <v>700</v>
      </c>
      <c r="J190" s="26"/>
      <c r="K190" s="13">
        <v>798</v>
      </c>
      <c r="L190" s="13">
        <v>15599</v>
      </c>
      <c r="M190" s="13">
        <v>5761</v>
      </c>
      <c r="N190" s="13">
        <f>K190+L190+M190</f>
        <v>22158</v>
      </c>
      <c r="O190" s="58">
        <v>21385</v>
      </c>
      <c r="P190" s="58">
        <v>25167</v>
      </c>
      <c r="Q190" s="58">
        <v>25807</v>
      </c>
      <c r="R190" s="58">
        <v>24064</v>
      </c>
      <c r="S190" s="26"/>
      <c r="T190" s="15">
        <f t="shared" si="78"/>
        <v>506730</v>
      </c>
      <c r="U190" s="15">
        <f t="shared" si="79"/>
        <v>10061355</v>
      </c>
      <c r="V190" s="15">
        <f t="shared" si="79"/>
        <v>4032700</v>
      </c>
      <c r="W190" s="15">
        <f t="shared" si="80"/>
        <v>14600785</v>
      </c>
      <c r="X190" s="15">
        <f t="shared" si="81"/>
        <v>14969500</v>
      </c>
      <c r="Y190" s="15">
        <f t="shared" si="81"/>
        <v>17616900</v>
      </c>
      <c r="Z190" s="15">
        <f t="shared" si="81"/>
        <v>18064900</v>
      </c>
      <c r="AA190" s="29">
        <f t="shared" si="81"/>
        <v>16844800</v>
      </c>
    </row>
    <row r="191" spans="1:27" customFormat="1" x14ac:dyDescent="0.25">
      <c r="A191" s="28">
        <v>2254</v>
      </c>
      <c r="B191" s="17" t="s">
        <v>76</v>
      </c>
      <c r="C191" s="123">
        <v>990</v>
      </c>
      <c r="D191" s="124">
        <v>1005</v>
      </c>
      <c r="E191" s="124">
        <v>1100</v>
      </c>
      <c r="F191" s="122">
        <v>1100</v>
      </c>
      <c r="G191" s="122">
        <v>1100</v>
      </c>
      <c r="H191" s="122">
        <v>1100</v>
      </c>
      <c r="I191" s="122">
        <v>1100</v>
      </c>
      <c r="J191" s="26"/>
      <c r="K191" s="13">
        <v>63</v>
      </c>
      <c r="L191" s="13">
        <v>1223</v>
      </c>
      <c r="M191" s="13">
        <v>452</v>
      </c>
      <c r="N191" s="13">
        <f>K191+L191+M191</f>
        <v>1738</v>
      </c>
      <c r="O191" s="58">
        <v>1676</v>
      </c>
      <c r="P191" s="58">
        <v>1973</v>
      </c>
      <c r="Q191" s="58">
        <v>2023</v>
      </c>
      <c r="R191" s="58">
        <v>1886</v>
      </c>
      <c r="S191" s="26"/>
      <c r="T191" s="15">
        <f t="shared" si="78"/>
        <v>62370</v>
      </c>
      <c r="U191" s="15">
        <f t="shared" si="79"/>
        <v>1229115</v>
      </c>
      <c r="V191" s="15">
        <f t="shared" si="79"/>
        <v>497200</v>
      </c>
      <c r="W191" s="15">
        <f t="shared" si="80"/>
        <v>1788685</v>
      </c>
      <c r="X191" s="15">
        <f t="shared" si="81"/>
        <v>1843600</v>
      </c>
      <c r="Y191" s="15">
        <f t="shared" si="81"/>
        <v>2170300</v>
      </c>
      <c r="Z191" s="15">
        <f t="shared" si="81"/>
        <v>2225300</v>
      </c>
      <c r="AA191" s="29">
        <f t="shared" si="81"/>
        <v>2074600</v>
      </c>
    </row>
    <row r="192" spans="1:27" customFormat="1" x14ac:dyDescent="0.25">
      <c r="A192" s="28">
        <v>2255</v>
      </c>
      <c r="B192" s="17" t="s">
        <v>77</v>
      </c>
      <c r="C192" s="123">
        <v>1345</v>
      </c>
      <c r="D192" s="124">
        <v>1365</v>
      </c>
      <c r="E192" s="124">
        <v>1500</v>
      </c>
      <c r="F192" s="122">
        <v>1500</v>
      </c>
      <c r="G192" s="122">
        <v>1500</v>
      </c>
      <c r="H192" s="122">
        <v>1500</v>
      </c>
      <c r="I192" s="122">
        <v>1500</v>
      </c>
      <c r="J192" s="26"/>
      <c r="K192" s="13">
        <v>91</v>
      </c>
      <c r="L192" s="13">
        <v>1787</v>
      </c>
      <c r="M192" s="13">
        <v>660</v>
      </c>
      <c r="N192" s="13">
        <f>K192+L192+M192</f>
        <v>2538</v>
      </c>
      <c r="O192" s="58">
        <v>2449</v>
      </c>
      <c r="P192" s="58">
        <v>2882</v>
      </c>
      <c r="Q192" s="58">
        <v>2956</v>
      </c>
      <c r="R192" s="58">
        <v>2756</v>
      </c>
      <c r="S192" s="26"/>
      <c r="T192" s="15">
        <f t="shared" si="78"/>
        <v>122395</v>
      </c>
      <c r="U192" s="15">
        <f t="shared" si="79"/>
        <v>2439255</v>
      </c>
      <c r="V192" s="15">
        <f t="shared" si="79"/>
        <v>990000</v>
      </c>
      <c r="W192" s="15">
        <f t="shared" si="80"/>
        <v>3551650</v>
      </c>
      <c r="X192" s="15">
        <f t="shared" si="81"/>
        <v>3673500</v>
      </c>
      <c r="Y192" s="15">
        <f t="shared" si="81"/>
        <v>4323000</v>
      </c>
      <c r="Z192" s="15">
        <f t="shared" si="81"/>
        <v>4434000</v>
      </c>
      <c r="AA192" s="29">
        <f t="shared" si="81"/>
        <v>4134000</v>
      </c>
    </row>
    <row r="193" spans="1:27" customFormat="1" x14ac:dyDescent="0.25">
      <c r="A193" s="41" t="s">
        <v>78</v>
      </c>
      <c r="B193" s="22"/>
      <c r="C193" s="123"/>
      <c r="D193" s="124"/>
      <c r="E193" s="124"/>
      <c r="F193" s="124"/>
      <c r="G193" s="124"/>
      <c r="H193" s="124"/>
      <c r="I193" s="124"/>
      <c r="J193" s="26"/>
      <c r="K193" s="13"/>
      <c r="L193" s="13"/>
      <c r="M193" s="13"/>
      <c r="N193" s="13"/>
      <c r="O193" s="58"/>
      <c r="P193" s="58"/>
      <c r="Q193" s="58"/>
      <c r="R193" s="58"/>
      <c r="S193" s="26"/>
      <c r="T193" s="15">
        <f>SUM(T188:T192)</f>
        <v>921880</v>
      </c>
      <c r="U193" s="15">
        <f>SUM(U188:U192)</f>
        <v>18290205</v>
      </c>
      <c r="V193" s="15">
        <f t="shared" ref="V193:AA193" si="82">SUM(V188:V192)</f>
        <v>7300540</v>
      </c>
      <c r="W193" s="15">
        <f t="shared" si="82"/>
        <v>26512625</v>
      </c>
      <c r="X193" s="15">
        <f t="shared" si="82"/>
        <v>27095840</v>
      </c>
      <c r="Y193" s="15">
        <f t="shared" si="82"/>
        <v>31888280</v>
      </c>
      <c r="Z193" s="15">
        <f t="shared" si="82"/>
        <v>32700440</v>
      </c>
      <c r="AA193" s="29">
        <f t="shared" si="82"/>
        <v>30490820</v>
      </c>
    </row>
    <row r="194" spans="1:27" customFormat="1" x14ac:dyDescent="0.25">
      <c r="A194" s="41"/>
      <c r="B194" s="22"/>
      <c r="C194" s="123"/>
      <c r="D194" s="124"/>
      <c r="E194" s="124"/>
      <c r="F194" s="124"/>
      <c r="G194" s="124"/>
      <c r="H194" s="124"/>
      <c r="I194" s="124"/>
      <c r="J194" s="26"/>
      <c r="K194" s="13"/>
      <c r="L194" s="13"/>
      <c r="M194" s="13"/>
      <c r="N194" s="13"/>
      <c r="O194" s="58"/>
      <c r="P194" s="58"/>
      <c r="Q194" s="58"/>
      <c r="R194" s="58"/>
      <c r="S194" s="26"/>
      <c r="T194" s="15"/>
      <c r="U194" s="15"/>
      <c r="V194" s="15"/>
      <c r="W194" s="15"/>
      <c r="X194" s="15"/>
      <c r="Y194" s="15"/>
      <c r="Z194" s="15"/>
      <c r="AA194" s="29"/>
    </row>
    <row r="195" spans="1:27" customFormat="1" x14ac:dyDescent="0.25">
      <c r="A195" s="41" t="s">
        <v>3</v>
      </c>
      <c r="B195" s="22"/>
      <c r="C195" s="123"/>
      <c r="D195" s="124"/>
      <c r="E195" s="124"/>
      <c r="F195" s="124"/>
      <c r="G195" s="124"/>
      <c r="H195" s="124"/>
      <c r="I195" s="124"/>
      <c r="J195" s="26"/>
      <c r="K195" s="13"/>
      <c r="L195" s="13"/>
      <c r="M195" s="13"/>
      <c r="N195" s="13"/>
      <c r="O195" s="58"/>
      <c r="P195" s="58"/>
      <c r="Q195" s="58"/>
      <c r="R195" s="58"/>
      <c r="S195" s="26"/>
      <c r="T195" s="15"/>
      <c r="U195" s="15"/>
      <c r="V195" s="15"/>
      <c r="W195" s="15"/>
      <c r="X195" s="15"/>
      <c r="Y195" s="15"/>
      <c r="Z195" s="15"/>
      <c r="AA195" s="29"/>
    </row>
    <row r="196" spans="1:27" customFormat="1" x14ac:dyDescent="0.25">
      <c r="A196" s="28">
        <v>3251</v>
      </c>
      <c r="B196" s="17" t="s">
        <v>73</v>
      </c>
      <c r="C196" s="123"/>
      <c r="D196" s="124"/>
      <c r="E196" s="124">
        <v>40</v>
      </c>
      <c r="F196" s="122">
        <v>40</v>
      </c>
      <c r="G196" s="122">
        <v>40</v>
      </c>
      <c r="H196" s="122">
        <v>40</v>
      </c>
      <c r="I196" s="122">
        <v>40</v>
      </c>
      <c r="J196" s="26"/>
      <c r="K196" s="13"/>
      <c r="L196" s="13"/>
      <c r="M196" s="13">
        <v>12619</v>
      </c>
      <c r="N196" s="13">
        <f>K196+L196+M196</f>
        <v>12619</v>
      </c>
      <c r="O196" s="58">
        <v>12179</v>
      </c>
      <c r="P196" s="58">
        <v>14332</v>
      </c>
      <c r="Q196" s="58">
        <v>14697</v>
      </c>
      <c r="R196" s="58">
        <v>13705</v>
      </c>
      <c r="S196" s="26"/>
      <c r="T196" s="15">
        <f t="shared" ref="T196:U200" si="83">K196*C196</f>
        <v>0</v>
      </c>
      <c r="U196" s="15">
        <f t="shared" si="83"/>
        <v>0</v>
      </c>
      <c r="V196" s="15">
        <f>M196*E196</f>
        <v>504760</v>
      </c>
      <c r="W196" s="15">
        <f t="shared" ref="W196:W200" si="84">SUM(T196:V196)</f>
        <v>504760</v>
      </c>
      <c r="X196" s="15">
        <f t="shared" ref="X196:AA200" si="85">O196*F196</f>
        <v>487160</v>
      </c>
      <c r="Y196" s="15">
        <f t="shared" si="85"/>
        <v>573280</v>
      </c>
      <c r="Z196" s="15">
        <f t="shared" si="85"/>
        <v>587880</v>
      </c>
      <c r="AA196" s="29">
        <f t="shared" si="85"/>
        <v>548200</v>
      </c>
    </row>
    <row r="197" spans="1:27" customFormat="1" x14ac:dyDescent="0.25">
      <c r="A197" s="28">
        <v>3252</v>
      </c>
      <c r="B197" s="17" t="s">
        <v>74</v>
      </c>
      <c r="C197" s="123"/>
      <c r="D197" s="124"/>
      <c r="E197" s="124">
        <v>150</v>
      </c>
      <c r="F197" s="122">
        <v>150</v>
      </c>
      <c r="G197" s="122">
        <v>150</v>
      </c>
      <c r="H197" s="122">
        <v>150</v>
      </c>
      <c r="I197" s="122">
        <v>150</v>
      </c>
      <c r="J197" s="26"/>
      <c r="K197" s="13"/>
      <c r="L197" s="13"/>
      <c r="M197" s="13">
        <v>6891</v>
      </c>
      <c r="N197" s="13">
        <f>K197+L197+M197</f>
        <v>6891</v>
      </c>
      <c r="O197" s="58">
        <v>6650</v>
      </c>
      <c r="P197" s="58">
        <v>7826</v>
      </c>
      <c r="Q197" s="58">
        <v>8026</v>
      </c>
      <c r="R197" s="58">
        <v>7484</v>
      </c>
      <c r="S197" s="26"/>
      <c r="T197" s="15">
        <f t="shared" si="83"/>
        <v>0</v>
      </c>
      <c r="U197" s="15">
        <f t="shared" si="83"/>
        <v>0</v>
      </c>
      <c r="V197" s="15">
        <f>M197*E197</f>
        <v>1033650</v>
      </c>
      <c r="W197" s="15">
        <f t="shared" si="84"/>
        <v>1033650</v>
      </c>
      <c r="X197" s="15">
        <f t="shared" si="85"/>
        <v>997500</v>
      </c>
      <c r="Y197" s="15">
        <f t="shared" si="85"/>
        <v>1173900</v>
      </c>
      <c r="Z197" s="15">
        <f t="shared" si="85"/>
        <v>1203900</v>
      </c>
      <c r="AA197" s="29">
        <f t="shared" si="85"/>
        <v>1122600</v>
      </c>
    </row>
    <row r="198" spans="1:27" customFormat="1" x14ac:dyDescent="0.25">
      <c r="A198" s="28">
        <v>3253</v>
      </c>
      <c r="B198" s="17" t="s">
        <v>75</v>
      </c>
      <c r="C198" s="123"/>
      <c r="D198" s="124"/>
      <c r="E198" s="124">
        <v>350</v>
      </c>
      <c r="F198" s="122">
        <v>350</v>
      </c>
      <c r="G198" s="122">
        <v>350</v>
      </c>
      <c r="H198" s="122">
        <v>350</v>
      </c>
      <c r="I198" s="122">
        <v>350</v>
      </c>
      <c r="J198" s="26"/>
      <c r="K198" s="13"/>
      <c r="L198" s="13"/>
      <c r="M198" s="13">
        <v>9955</v>
      </c>
      <c r="N198" s="13">
        <f>K198+L198+M198</f>
        <v>9955</v>
      </c>
      <c r="O198" s="58">
        <v>9608</v>
      </c>
      <c r="P198" s="58">
        <v>11307</v>
      </c>
      <c r="Q198" s="58">
        <v>11595</v>
      </c>
      <c r="R198" s="58">
        <v>10812</v>
      </c>
      <c r="S198" s="26"/>
      <c r="T198" s="15">
        <f t="shared" si="83"/>
        <v>0</v>
      </c>
      <c r="U198" s="15">
        <f t="shared" si="83"/>
        <v>0</v>
      </c>
      <c r="V198" s="15">
        <f>M198*E198</f>
        <v>3484250</v>
      </c>
      <c r="W198" s="15">
        <f t="shared" si="84"/>
        <v>3484250</v>
      </c>
      <c r="X198" s="15">
        <f t="shared" si="85"/>
        <v>3362800</v>
      </c>
      <c r="Y198" s="15">
        <f t="shared" si="85"/>
        <v>3957450</v>
      </c>
      <c r="Z198" s="15">
        <f t="shared" si="85"/>
        <v>4058250</v>
      </c>
      <c r="AA198" s="29">
        <f t="shared" si="85"/>
        <v>3784200</v>
      </c>
    </row>
    <row r="199" spans="1:27" customFormat="1" x14ac:dyDescent="0.25">
      <c r="A199" s="28">
        <v>3254</v>
      </c>
      <c r="B199" s="17" t="s">
        <v>76</v>
      </c>
      <c r="C199" s="123"/>
      <c r="D199" s="124"/>
      <c r="E199" s="124">
        <v>550</v>
      </c>
      <c r="F199" s="122">
        <v>550</v>
      </c>
      <c r="G199" s="122">
        <v>550</v>
      </c>
      <c r="H199" s="122">
        <v>550</v>
      </c>
      <c r="I199" s="122">
        <v>550</v>
      </c>
      <c r="J199" s="26"/>
      <c r="K199" s="13"/>
      <c r="L199" s="13"/>
      <c r="M199" s="13">
        <v>780</v>
      </c>
      <c r="N199" s="13">
        <f>K199+L199+M199</f>
        <v>780</v>
      </c>
      <c r="O199" s="58">
        <v>753</v>
      </c>
      <c r="P199" s="58">
        <v>886</v>
      </c>
      <c r="Q199" s="58">
        <v>909</v>
      </c>
      <c r="R199" s="58">
        <v>847</v>
      </c>
      <c r="S199" s="26"/>
      <c r="T199" s="15">
        <f t="shared" si="83"/>
        <v>0</v>
      </c>
      <c r="U199" s="15">
        <f t="shared" si="83"/>
        <v>0</v>
      </c>
      <c r="V199" s="15">
        <f>M199*E199</f>
        <v>429000</v>
      </c>
      <c r="W199" s="15">
        <f t="shared" si="84"/>
        <v>429000</v>
      </c>
      <c r="X199" s="15">
        <f t="shared" si="85"/>
        <v>414150</v>
      </c>
      <c r="Y199" s="15">
        <f t="shared" si="85"/>
        <v>487300</v>
      </c>
      <c r="Z199" s="15">
        <f t="shared" si="85"/>
        <v>499950</v>
      </c>
      <c r="AA199" s="29">
        <f t="shared" si="85"/>
        <v>465850</v>
      </c>
    </row>
    <row r="200" spans="1:27" customFormat="1" x14ac:dyDescent="0.25">
      <c r="A200" s="28">
        <v>3255</v>
      </c>
      <c r="B200" s="17" t="s">
        <v>77</v>
      </c>
      <c r="C200" s="123"/>
      <c r="D200" s="124"/>
      <c r="E200" s="124">
        <v>750</v>
      </c>
      <c r="F200" s="122">
        <v>750</v>
      </c>
      <c r="G200" s="122">
        <v>750</v>
      </c>
      <c r="H200" s="122">
        <v>750</v>
      </c>
      <c r="I200" s="122">
        <v>750</v>
      </c>
      <c r="J200" s="26"/>
      <c r="K200" s="13"/>
      <c r="L200" s="13"/>
      <c r="M200" s="13">
        <v>1140</v>
      </c>
      <c r="N200" s="13">
        <f>K200+L200+M200</f>
        <v>1140</v>
      </c>
      <c r="O200" s="58">
        <v>1100</v>
      </c>
      <c r="P200" s="58">
        <v>1295</v>
      </c>
      <c r="Q200" s="58">
        <v>1328</v>
      </c>
      <c r="R200" s="58">
        <v>1238</v>
      </c>
      <c r="S200" s="26"/>
      <c r="T200" s="15">
        <f t="shared" si="83"/>
        <v>0</v>
      </c>
      <c r="U200" s="15">
        <f t="shared" si="83"/>
        <v>0</v>
      </c>
      <c r="V200" s="15">
        <f>M200*E200</f>
        <v>855000</v>
      </c>
      <c r="W200" s="15">
        <f t="shared" si="84"/>
        <v>855000</v>
      </c>
      <c r="X200" s="15">
        <f t="shared" si="85"/>
        <v>825000</v>
      </c>
      <c r="Y200" s="15">
        <f t="shared" si="85"/>
        <v>971250</v>
      </c>
      <c r="Z200" s="15">
        <f t="shared" si="85"/>
        <v>996000</v>
      </c>
      <c r="AA200" s="29">
        <f t="shared" si="85"/>
        <v>928500</v>
      </c>
    </row>
    <row r="201" spans="1:27" customFormat="1" x14ac:dyDescent="0.25">
      <c r="A201" s="41" t="s">
        <v>3</v>
      </c>
      <c r="B201" s="22"/>
      <c r="C201" s="123"/>
      <c r="D201" s="124"/>
      <c r="E201" s="124"/>
      <c r="F201" s="124"/>
      <c r="G201" s="124"/>
      <c r="H201" s="124"/>
      <c r="I201" s="124"/>
      <c r="J201" s="26"/>
      <c r="K201" s="13"/>
      <c r="L201" s="13"/>
      <c r="M201" s="13"/>
      <c r="N201" s="13"/>
      <c r="O201" s="58"/>
      <c r="P201" s="58"/>
      <c r="Q201" s="58"/>
      <c r="R201" s="58"/>
      <c r="S201" s="26"/>
      <c r="T201" s="15">
        <f>SUM(T196:T200)</f>
        <v>0</v>
      </c>
      <c r="U201" s="15">
        <f>SUM(U196:U200)</f>
        <v>0</v>
      </c>
      <c r="V201" s="15">
        <f>SUM(V196:V200)</f>
        <v>6306660</v>
      </c>
      <c r="W201" s="15">
        <f t="shared" ref="W201:AA201" si="86">SUM(W196:W200)</f>
        <v>6306660</v>
      </c>
      <c r="X201" s="15">
        <f t="shared" si="86"/>
        <v>6086610</v>
      </c>
      <c r="Y201" s="15">
        <f t="shared" si="86"/>
        <v>7163180</v>
      </c>
      <c r="Z201" s="15">
        <f t="shared" si="86"/>
        <v>7345980</v>
      </c>
      <c r="AA201" s="29">
        <f t="shared" si="86"/>
        <v>6849350</v>
      </c>
    </row>
    <row r="202" spans="1:27" customFormat="1" ht="12.6" thickBot="1" x14ac:dyDescent="0.3">
      <c r="A202" s="90" t="s">
        <v>79</v>
      </c>
      <c r="B202" s="76"/>
      <c r="C202" s="125"/>
      <c r="D202" s="126"/>
      <c r="E202" s="126"/>
      <c r="F202" s="126"/>
      <c r="G202" s="126"/>
      <c r="H202" s="126"/>
      <c r="I202" s="126"/>
      <c r="J202" s="67"/>
      <c r="K202" s="33"/>
      <c r="L202" s="33"/>
      <c r="M202" s="33"/>
      <c r="N202" s="33"/>
      <c r="O202" s="91"/>
      <c r="P202" s="91"/>
      <c r="Q202" s="91"/>
      <c r="R202" s="91"/>
      <c r="S202" s="67"/>
      <c r="T202" s="35">
        <f>T185+T193+T201</f>
        <v>5103790</v>
      </c>
      <c r="U202" s="35">
        <f>U185+U193+U201</f>
        <v>101184045</v>
      </c>
      <c r="V202" s="35">
        <f t="shared" ref="V202:AA202" si="87">V185+V193+V201</f>
        <v>46574880</v>
      </c>
      <c r="W202" s="35">
        <f t="shared" si="87"/>
        <v>152862715</v>
      </c>
      <c r="X202" s="35">
        <f t="shared" si="87"/>
        <v>155552730</v>
      </c>
      <c r="Y202" s="35">
        <f t="shared" si="87"/>
        <v>183062820</v>
      </c>
      <c r="Z202" s="35">
        <f t="shared" si="87"/>
        <v>187724060</v>
      </c>
      <c r="AA202" s="40">
        <f t="shared" si="87"/>
        <v>175043490</v>
      </c>
    </row>
    <row r="203" spans="1:27" customFormat="1" x14ac:dyDescent="0.25">
      <c r="A203" s="92"/>
      <c r="B203" s="80"/>
      <c r="C203" s="127"/>
      <c r="D203" s="128"/>
      <c r="E203" s="128"/>
      <c r="F203" s="128"/>
      <c r="G203" s="128"/>
      <c r="H203" s="128"/>
      <c r="I203" s="128"/>
      <c r="J203" s="81"/>
      <c r="K203" s="93"/>
      <c r="L203" s="93"/>
      <c r="M203" s="93"/>
      <c r="N203" s="93"/>
      <c r="O203" s="94"/>
      <c r="P203" s="94"/>
      <c r="Q203" s="94"/>
      <c r="R203" s="94"/>
      <c r="S203" s="81"/>
      <c r="T203" s="84"/>
      <c r="U203" s="84"/>
      <c r="V203" s="84"/>
      <c r="W203" s="84"/>
      <c r="X203" s="84"/>
      <c r="Y203" s="84"/>
      <c r="Z203" s="84"/>
      <c r="AA203" s="85"/>
    </row>
    <row r="204" spans="1:27" customFormat="1" x14ac:dyDescent="0.25">
      <c r="A204" s="41" t="s">
        <v>192</v>
      </c>
      <c r="B204" s="22"/>
      <c r="C204" s="123"/>
      <c r="D204" s="124"/>
      <c r="E204" s="124"/>
      <c r="F204" s="124"/>
      <c r="G204" s="124"/>
      <c r="H204" s="124"/>
      <c r="I204" s="124"/>
      <c r="J204" s="26"/>
      <c r="K204" s="13"/>
      <c r="L204" s="13"/>
      <c r="M204" s="13"/>
      <c r="N204" s="13"/>
      <c r="O204" s="58"/>
      <c r="P204" s="58"/>
      <c r="Q204" s="58"/>
      <c r="R204" s="58"/>
      <c r="S204" s="26"/>
      <c r="T204" s="15"/>
      <c r="U204" s="15"/>
      <c r="V204" s="15"/>
      <c r="W204" s="15"/>
      <c r="X204" s="15"/>
      <c r="Y204" s="15"/>
      <c r="Z204" s="15"/>
      <c r="AA204" s="29"/>
    </row>
    <row r="205" spans="1:27" customFormat="1" x14ac:dyDescent="0.25">
      <c r="A205" s="28">
        <v>1401</v>
      </c>
      <c r="B205" s="17" t="s">
        <v>80</v>
      </c>
      <c r="C205" s="121">
        <v>620</v>
      </c>
      <c r="D205" s="122">
        <v>630</v>
      </c>
      <c r="E205" s="122">
        <v>680</v>
      </c>
      <c r="F205" s="122">
        <v>680</v>
      </c>
      <c r="G205" s="122">
        <v>680</v>
      </c>
      <c r="H205" s="122">
        <v>680</v>
      </c>
      <c r="I205" s="122">
        <v>680</v>
      </c>
      <c r="J205" s="26"/>
      <c r="K205" s="13">
        <v>1695</v>
      </c>
      <c r="L205" s="13">
        <v>24329</v>
      </c>
      <c r="M205" s="13">
        <v>3543</v>
      </c>
      <c r="N205" s="13">
        <f t="shared" ref="N205:N214" si="88">K205+L205+M205</f>
        <v>29567</v>
      </c>
      <c r="O205" s="58">
        <v>31660</v>
      </c>
      <c r="P205" s="58">
        <v>33533</v>
      </c>
      <c r="Q205" s="58">
        <v>34387</v>
      </c>
      <c r="R205" s="58">
        <v>33400</v>
      </c>
      <c r="S205" s="26"/>
      <c r="T205" s="15">
        <f t="shared" ref="T205:T214" si="89">K205*C205</f>
        <v>1050900</v>
      </c>
      <c r="U205" s="15">
        <f t="shared" ref="U205:U214" si="90">L205*D205</f>
        <v>15327270</v>
      </c>
      <c r="V205" s="15">
        <f t="shared" ref="V205:V214" si="91">M205*E205</f>
        <v>2409240</v>
      </c>
      <c r="W205" s="15">
        <f t="shared" ref="W205:W214" si="92">SUM(T205:V205)</f>
        <v>18787410</v>
      </c>
      <c r="X205" s="15">
        <f t="shared" ref="X205:X214" si="93">O205*F205</f>
        <v>21528800</v>
      </c>
      <c r="Y205" s="15">
        <f t="shared" ref="Y205:Y214" si="94">P205*G205</f>
        <v>22802440</v>
      </c>
      <c r="Z205" s="15">
        <f t="shared" ref="Z205:Z214" si="95">Q205*H205</f>
        <v>23383160</v>
      </c>
      <c r="AA205" s="29">
        <f t="shared" ref="AA205:AA214" si="96">R205*I205</f>
        <v>22712000</v>
      </c>
    </row>
    <row r="206" spans="1:27" customFormat="1" x14ac:dyDescent="0.25">
      <c r="A206" s="28">
        <v>1402</v>
      </c>
      <c r="B206" s="17" t="s">
        <v>81</v>
      </c>
      <c r="C206" s="121">
        <v>620</v>
      </c>
      <c r="D206" s="122">
        <v>630</v>
      </c>
      <c r="E206" s="122">
        <v>680</v>
      </c>
      <c r="F206" s="122">
        <v>680</v>
      </c>
      <c r="G206" s="122">
        <v>680</v>
      </c>
      <c r="H206" s="122">
        <v>680</v>
      </c>
      <c r="I206" s="122">
        <v>680</v>
      </c>
      <c r="J206" s="26"/>
      <c r="K206" s="13">
        <v>950</v>
      </c>
      <c r="L206" s="13">
        <v>14394</v>
      </c>
      <c r="M206" s="13">
        <v>2096</v>
      </c>
      <c r="N206" s="13">
        <f t="shared" si="88"/>
        <v>17440</v>
      </c>
      <c r="O206" s="58">
        <v>18731</v>
      </c>
      <c r="P206" s="58">
        <v>19839</v>
      </c>
      <c r="Q206" s="58">
        <v>20344</v>
      </c>
      <c r="R206" s="58">
        <v>19761</v>
      </c>
      <c r="S206" s="26"/>
      <c r="T206" s="15">
        <f t="shared" si="89"/>
        <v>589000</v>
      </c>
      <c r="U206" s="15">
        <f t="shared" si="90"/>
        <v>9068220</v>
      </c>
      <c r="V206" s="15">
        <f t="shared" si="91"/>
        <v>1425280</v>
      </c>
      <c r="W206" s="15">
        <f t="shared" si="92"/>
        <v>11082500</v>
      </c>
      <c r="X206" s="15">
        <f t="shared" si="93"/>
        <v>12737080</v>
      </c>
      <c r="Y206" s="15">
        <f t="shared" si="94"/>
        <v>13490520</v>
      </c>
      <c r="Z206" s="15">
        <f t="shared" si="95"/>
        <v>13833920</v>
      </c>
      <c r="AA206" s="29">
        <f t="shared" si="96"/>
        <v>13437480</v>
      </c>
    </row>
    <row r="207" spans="1:27" customFormat="1" x14ac:dyDescent="0.25">
      <c r="A207" s="30">
        <v>1403</v>
      </c>
      <c r="B207" s="17" t="s">
        <v>82</v>
      </c>
      <c r="C207" s="121">
        <v>1240</v>
      </c>
      <c r="D207" s="122">
        <v>1260</v>
      </c>
      <c r="E207" s="122">
        <v>1340</v>
      </c>
      <c r="F207" s="122">
        <v>1340</v>
      </c>
      <c r="G207" s="122">
        <v>1340</v>
      </c>
      <c r="H207" s="122">
        <v>1340</v>
      </c>
      <c r="I207" s="122">
        <v>1340</v>
      </c>
      <c r="J207" s="26"/>
      <c r="K207" s="13">
        <v>60</v>
      </c>
      <c r="L207" s="13">
        <v>916</v>
      </c>
      <c r="M207" s="13">
        <v>133</v>
      </c>
      <c r="N207" s="13">
        <f t="shared" si="88"/>
        <v>1109</v>
      </c>
      <c r="O207" s="58">
        <v>1193</v>
      </c>
      <c r="P207" s="58">
        <v>1263</v>
      </c>
      <c r="Q207" s="58">
        <v>1295</v>
      </c>
      <c r="R207" s="58">
        <v>1258</v>
      </c>
      <c r="S207" s="26"/>
      <c r="T207" s="15">
        <f t="shared" si="89"/>
        <v>74400</v>
      </c>
      <c r="U207" s="15">
        <f t="shared" si="90"/>
        <v>1154160</v>
      </c>
      <c r="V207" s="15">
        <f t="shared" si="91"/>
        <v>178220</v>
      </c>
      <c r="W207" s="15">
        <f t="shared" si="92"/>
        <v>1406780</v>
      </c>
      <c r="X207" s="15">
        <f t="shared" si="93"/>
        <v>1598620</v>
      </c>
      <c r="Y207" s="15">
        <f t="shared" si="94"/>
        <v>1692420</v>
      </c>
      <c r="Z207" s="15">
        <f t="shared" si="95"/>
        <v>1735300</v>
      </c>
      <c r="AA207" s="29">
        <f t="shared" si="96"/>
        <v>1685720</v>
      </c>
    </row>
    <row r="208" spans="1:27" customFormat="1" x14ac:dyDescent="0.25">
      <c r="A208" s="30">
        <v>1405</v>
      </c>
      <c r="B208" s="17" t="s">
        <v>184</v>
      </c>
      <c r="C208" s="121">
        <v>400</v>
      </c>
      <c r="D208" s="122">
        <v>400</v>
      </c>
      <c r="E208" s="122">
        <v>420</v>
      </c>
      <c r="F208" s="122">
        <v>420</v>
      </c>
      <c r="G208" s="122">
        <v>420</v>
      </c>
      <c r="H208" s="122">
        <v>420</v>
      </c>
      <c r="I208" s="122">
        <v>420</v>
      </c>
      <c r="J208" s="26"/>
      <c r="K208" s="13">
        <v>0</v>
      </c>
      <c r="L208" s="13">
        <v>124</v>
      </c>
      <c r="M208" s="13">
        <v>18</v>
      </c>
      <c r="N208" s="13">
        <f t="shared" si="88"/>
        <v>142</v>
      </c>
      <c r="O208" s="58">
        <v>165</v>
      </c>
      <c r="P208" s="58">
        <v>180</v>
      </c>
      <c r="Q208" s="58">
        <v>180</v>
      </c>
      <c r="R208" s="58">
        <v>180</v>
      </c>
      <c r="S208" s="26"/>
      <c r="T208" s="15">
        <f t="shared" si="89"/>
        <v>0</v>
      </c>
      <c r="U208" s="15">
        <f t="shared" si="90"/>
        <v>49600</v>
      </c>
      <c r="V208" s="15">
        <f t="shared" si="91"/>
        <v>7560</v>
      </c>
      <c r="W208" s="15">
        <f t="shared" si="92"/>
        <v>57160</v>
      </c>
      <c r="X208" s="15">
        <f t="shared" si="93"/>
        <v>69300</v>
      </c>
      <c r="Y208" s="15">
        <f t="shared" si="94"/>
        <v>75600</v>
      </c>
      <c r="Z208" s="15">
        <f t="shared" si="95"/>
        <v>75600</v>
      </c>
      <c r="AA208" s="29">
        <f t="shared" si="96"/>
        <v>75600</v>
      </c>
    </row>
    <row r="209" spans="1:27" customFormat="1" x14ac:dyDescent="0.25">
      <c r="A209" s="108">
        <v>1406</v>
      </c>
      <c r="B209" s="24" t="s">
        <v>189</v>
      </c>
      <c r="C209" s="132">
        <v>27200</v>
      </c>
      <c r="D209" s="132">
        <v>27200</v>
      </c>
      <c r="E209" s="132">
        <v>29020</v>
      </c>
      <c r="F209" s="132">
        <v>29020</v>
      </c>
      <c r="G209" s="132">
        <v>29020</v>
      </c>
      <c r="H209" s="132">
        <v>29020</v>
      </c>
      <c r="I209" s="132">
        <v>29020</v>
      </c>
      <c r="J209" s="26"/>
      <c r="K209" s="13">
        <v>0</v>
      </c>
      <c r="L209" s="13">
        <v>420</v>
      </c>
      <c r="M209" s="13">
        <v>0</v>
      </c>
      <c r="N209" s="13">
        <f t="shared" si="88"/>
        <v>420</v>
      </c>
      <c r="O209" s="63">
        <v>450</v>
      </c>
      <c r="P209" s="63">
        <v>500</v>
      </c>
      <c r="Q209" s="63">
        <v>575</v>
      </c>
      <c r="R209" s="63">
        <v>600</v>
      </c>
      <c r="S209" s="26"/>
      <c r="T209" s="15">
        <f t="shared" si="89"/>
        <v>0</v>
      </c>
      <c r="U209" s="15">
        <f t="shared" si="90"/>
        <v>11424000</v>
      </c>
      <c r="V209" s="15">
        <f t="shared" si="91"/>
        <v>0</v>
      </c>
      <c r="W209" s="15">
        <f t="shared" si="92"/>
        <v>11424000</v>
      </c>
      <c r="X209" s="15">
        <f t="shared" si="93"/>
        <v>13059000</v>
      </c>
      <c r="Y209" s="15">
        <f t="shared" si="94"/>
        <v>14510000</v>
      </c>
      <c r="Z209" s="15">
        <f t="shared" si="95"/>
        <v>16686500</v>
      </c>
      <c r="AA209" s="29">
        <f t="shared" si="96"/>
        <v>17412000</v>
      </c>
    </row>
    <row r="210" spans="1:27" customFormat="1" x14ac:dyDescent="0.25">
      <c r="A210" s="108">
        <v>1407</v>
      </c>
      <c r="B210" s="24" t="s">
        <v>210</v>
      </c>
      <c r="C210" s="132">
        <v>600</v>
      </c>
      <c r="D210" s="132">
        <v>600</v>
      </c>
      <c r="E210" s="124">
        <v>640</v>
      </c>
      <c r="F210" s="124">
        <v>640</v>
      </c>
      <c r="G210" s="124">
        <v>640</v>
      </c>
      <c r="H210" s="124">
        <v>640</v>
      </c>
      <c r="I210" s="124">
        <v>640</v>
      </c>
      <c r="J210" s="26"/>
      <c r="K210" s="13">
        <v>0</v>
      </c>
      <c r="L210" s="13">
        <v>2940</v>
      </c>
      <c r="M210" s="13">
        <v>0</v>
      </c>
      <c r="N210" s="13">
        <f t="shared" si="88"/>
        <v>2940</v>
      </c>
      <c r="O210" s="63">
        <v>3150</v>
      </c>
      <c r="P210" s="63">
        <v>3500</v>
      </c>
      <c r="Q210" s="63">
        <v>4025</v>
      </c>
      <c r="R210" s="63">
        <v>4200</v>
      </c>
      <c r="S210" s="26"/>
      <c r="T210" s="15">
        <f t="shared" si="89"/>
        <v>0</v>
      </c>
      <c r="U210" s="15">
        <f t="shared" si="90"/>
        <v>1764000</v>
      </c>
      <c r="V210" s="15">
        <f t="shared" si="91"/>
        <v>0</v>
      </c>
      <c r="W210" s="15">
        <f t="shared" si="92"/>
        <v>1764000</v>
      </c>
      <c r="X210" s="15">
        <f t="shared" si="93"/>
        <v>2016000</v>
      </c>
      <c r="Y210" s="15">
        <f t="shared" si="94"/>
        <v>2240000</v>
      </c>
      <c r="Z210" s="15">
        <f t="shared" si="95"/>
        <v>2576000</v>
      </c>
      <c r="AA210" s="29">
        <f t="shared" si="96"/>
        <v>2688000</v>
      </c>
    </row>
    <row r="211" spans="1:27" customFormat="1" x14ac:dyDescent="0.25">
      <c r="A211" s="108">
        <v>1408</v>
      </c>
      <c r="B211" s="17" t="s">
        <v>186</v>
      </c>
      <c r="C211" s="121">
        <v>35800</v>
      </c>
      <c r="D211" s="122">
        <v>35800</v>
      </c>
      <c r="E211" s="122">
        <v>38200</v>
      </c>
      <c r="F211" s="122">
        <v>38200</v>
      </c>
      <c r="G211" s="122">
        <v>38200</v>
      </c>
      <c r="H211" s="122">
        <v>38200</v>
      </c>
      <c r="I211" s="122">
        <v>38200</v>
      </c>
      <c r="J211" s="26"/>
      <c r="K211" s="13">
        <v>0</v>
      </c>
      <c r="L211" s="13">
        <v>50</v>
      </c>
      <c r="M211" s="13">
        <v>0</v>
      </c>
      <c r="N211" s="13">
        <f t="shared" si="88"/>
        <v>50</v>
      </c>
      <c r="O211" s="58">
        <v>60</v>
      </c>
      <c r="P211" s="58">
        <v>110</v>
      </c>
      <c r="Q211" s="58">
        <v>200</v>
      </c>
      <c r="R211" s="58">
        <v>275</v>
      </c>
      <c r="S211" s="26"/>
      <c r="T211" s="15">
        <f t="shared" si="89"/>
        <v>0</v>
      </c>
      <c r="U211" s="15">
        <f t="shared" si="90"/>
        <v>1790000</v>
      </c>
      <c r="V211" s="15">
        <f t="shared" si="91"/>
        <v>0</v>
      </c>
      <c r="W211" s="15">
        <f t="shared" si="92"/>
        <v>1790000</v>
      </c>
      <c r="X211" s="15">
        <f t="shared" si="93"/>
        <v>2292000</v>
      </c>
      <c r="Y211" s="15">
        <f t="shared" si="94"/>
        <v>4202000</v>
      </c>
      <c r="Z211" s="15">
        <f t="shared" si="95"/>
        <v>7640000</v>
      </c>
      <c r="AA211" s="29">
        <f t="shared" si="96"/>
        <v>10505000</v>
      </c>
    </row>
    <row r="212" spans="1:27" customFormat="1" x14ac:dyDescent="0.25">
      <c r="A212" s="108">
        <v>1409</v>
      </c>
      <c r="B212" s="17" t="s">
        <v>211</v>
      </c>
      <c r="C212" s="121">
        <v>800</v>
      </c>
      <c r="D212" s="121">
        <v>800</v>
      </c>
      <c r="E212" s="122">
        <v>850</v>
      </c>
      <c r="F212" s="122">
        <v>850</v>
      </c>
      <c r="G212" s="122">
        <v>850</v>
      </c>
      <c r="H212" s="122">
        <v>850</v>
      </c>
      <c r="I212" s="122">
        <v>850</v>
      </c>
      <c r="J212" s="26"/>
      <c r="K212" s="13">
        <v>0</v>
      </c>
      <c r="L212" s="13">
        <v>250</v>
      </c>
      <c r="M212" s="13">
        <v>0</v>
      </c>
      <c r="N212" s="13">
        <f t="shared" si="88"/>
        <v>250</v>
      </c>
      <c r="O212" s="58">
        <v>420</v>
      </c>
      <c r="P212" s="58">
        <v>770</v>
      </c>
      <c r="Q212" s="58">
        <v>1400</v>
      </c>
      <c r="R212" s="58">
        <v>1925</v>
      </c>
      <c r="S212" s="26"/>
      <c r="T212" s="15">
        <f t="shared" si="89"/>
        <v>0</v>
      </c>
      <c r="U212" s="15">
        <f t="shared" si="90"/>
        <v>200000</v>
      </c>
      <c r="V212" s="15">
        <f t="shared" si="91"/>
        <v>0</v>
      </c>
      <c r="W212" s="15">
        <f t="shared" si="92"/>
        <v>200000</v>
      </c>
      <c r="X212" s="15">
        <f t="shared" si="93"/>
        <v>357000</v>
      </c>
      <c r="Y212" s="15">
        <f t="shared" si="94"/>
        <v>654500</v>
      </c>
      <c r="Z212" s="15">
        <f t="shared" si="95"/>
        <v>1190000</v>
      </c>
      <c r="AA212" s="29">
        <f t="shared" si="96"/>
        <v>1636250</v>
      </c>
    </row>
    <row r="213" spans="1:27" customFormat="1" x14ac:dyDescent="0.25">
      <c r="A213" s="108" t="s">
        <v>188</v>
      </c>
      <c r="B213" s="22" t="s">
        <v>187</v>
      </c>
      <c r="C213" s="122">
        <v>400</v>
      </c>
      <c r="D213" s="122">
        <v>400</v>
      </c>
      <c r="E213" s="122">
        <v>420</v>
      </c>
      <c r="F213" s="122">
        <v>420</v>
      </c>
      <c r="G213" s="122">
        <v>420</v>
      </c>
      <c r="H213" s="122">
        <v>420</v>
      </c>
      <c r="I213" s="122">
        <v>420</v>
      </c>
      <c r="J213" s="26"/>
      <c r="K213" s="13">
        <v>0</v>
      </c>
      <c r="L213" s="13">
        <v>41</v>
      </c>
      <c r="M213" s="13">
        <v>6</v>
      </c>
      <c r="N213" s="13">
        <f t="shared" si="88"/>
        <v>47</v>
      </c>
      <c r="O213" s="58">
        <v>50</v>
      </c>
      <c r="P213" s="58">
        <v>50</v>
      </c>
      <c r="Q213" s="58">
        <v>50</v>
      </c>
      <c r="R213" s="58">
        <v>50</v>
      </c>
      <c r="S213" s="26"/>
      <c r="T213" s="15">
        <f t="shared" si="89"/>
        <v>0</v>
      </c>
      <c r="U213" s="15">
        <f t="shared" si="90"/>
        <v>16400</v>
      </c>
      <c r="V213" s="15">
        <f t="shared" si="91"/>
        <v>2520</v>
      </c>
      <c r="W213" s="15">
        <f t="shared" si="92"/>
        <v>18920</v>
      </c>
      <c r="X213" s="15">
        <f t="shared" si="93"/>
        <v>21000</v>
      </c>
      <c r="Y213" s="15">
        <f t="shared" si="94"/>
        <v>21000</v>
      </c>
      <c r="Z213" s="15">
        <f t="shared" si="95"/>
        <v>21000</v>
      </c>
      <c r="AA213" s="29">
        <f t="shared" si="96"/>
        <v>21000</v>
      </c>
    </row>
    <row r="214" spans="1:27" customFormat="1" x14ac:dyDescent="0.25">
      <c r="A214" s="30">
        <v>1411</v>
      </c>
      <c r="B214" s="72" t="s">
        <v>208</v>
      </c>
      <c r="C214" s="133">
        <v>400</v>
      </c>
      <c r="D214" s="133">
        <v>400</v>
      </c>
      <c r="E214" s="133">
        <v>420</v>
      </c>
      <c r="F214" s="133">
        <v>420</v>
      </c>
      <c r="G214" s="133">
        <v>420</v>
      </c>
      <c r="H214" s="133">
        <v>420</v>
      </c>
      <c r="I214" s="133">
        <v>420</v>
      </c>
      <c r="J214" s="26"/>
      <c r="K214" s="71">
        <v>0</v>
      </c>
      <c r="L214" s="71">
        <v>16</v>
      </c>
      <c r="M214" s="71">
        <v>2</v>
      </c>
      <c r="N214" s="13">
        <f t="shared" si="88"/>
        <v>18</v>
      </c>
      <c r="O214" s="71">
        <v>20</v>
      </c>
      <c r="P214" s="71">
        <v>20</v>
      </c>
      <c r="Q214" s="71">
        <v>20</v>
      </c>
      <c r="R214" s="71">
        <v>20</v>
      </c>
      <c r="S214" s="26"/>
      <c r="T214" s="15">
        <f t="shared" si="89"/>
        <v>0</v>
      </c>
      <c r="U214" s="15">
        <f t="shared" si="90"/>
        <v>6400</v>
      </c>
      <c r="V214" s="15">
        <f t="shared" si="91"/>
        <v>840</v>
      </c>
      <c r="W214" s="15">
        <f t="shared" si="92"/>
        <v>7240</v>
      </c>
      <c r="X214" s="15">
        <f t="shared" si="93"/>
        <v>8400</v>
      </c>
      <c r="Y214" s="15">
        <f t="shared" si="94"/>
        <v>8400</v>
      </c>
      <c r="Z214" s="15">
        <f t="shared" si="95"/>
        <v>8400</v>
      </c>
      <c r="AA214" s="29">
        <f t="shared" si="96"/>
        <v>8400</v>
      </c>
    </row>
    <row r="215" spans="1:27" customFormat="1" x14ac:dyDescent="0.25">
      <c r="A215" s="55" t="s">
        <v>192</v>
      </c>
      <c r="B215" s="22"/>
      <c r="C215" s="123"/>
      <c r="D215" s="124"/>
      <c r="E215" s="124"/>
      <c r="F215" s="124"/>
      <c r="G215" s="124"/>
      <c r="H215" s="124"/>
      <c r="I215" s="124"/>
      <c r="J215" s="26"/>
      <c r="K215" s="46"/>
      <c r="L215" s="46"/>
      <c r="M215" s="46"/>
      <c r="N215" s="46"/>
      <c r="O215" s="48"/>
      <c r="P215" s="48"/>
      <c r="Q215" s="48"/>
      <c r="R215" s="48"/>
      <c r="S215" s="26"/>
      <c r="T215" s="15">
        <f t="shared" ref="T215:AA215" si="97">SUM(T205:T214)</f>
        <v>1714300</v>
      </c>
      <c r="U215" s="15">
        <f t="shared" si="97"/>
        <v>40800050</v>
      </c>
      <c r="V215" s="15">
        <f t="shared" si="97"/>
        <v>4023660</v>
      </c>
      <c r="W215" s="15">
        <f t="shared" si="97"/>
        <v>46538010</v>
      </c>
      <c r="X215" s="15">
        <f t="shared" si="97"/>
        <v>53687200</v>
      </c>
      <c r="Y215" s="15">
        <f t="shared" si="97"/>
        <v>59696880</v>
      </c>
      <c r="Z215" s="15">
        <f t="shared" si="97"/>
        <v>67149880</v>
      </c>
      <c r="AA215" s="29">
        <f t="shared" si="97"/>
        <v>70181450</v>
      </c>
    </row>
    <row r="216" spans="1:27" customFormat="1" x14ac:dyDescent="0.25">
      <c r="A216" s="110"/>
      <c r="B216" s="65"/>
      <c r="C216" s="134"/>
      <c r="D216" s="135"/>
      <c r="E216" s="135"/>
      <c r="F216" s="135"/>
      <c r="G216" s="135"/>
      <c r="H216" s="135"/>
      <c r="I216" s="135"/>
      <c r="J216" s="26"/>
      <c r="K216" s="70"/>
      <c r="L216" s="70"/>
      <c r="M216" s="70"/>
      <c r="N216" s="70"/>
      <c r="O216" s="68"/>
      <c r="P216" s="68"/>
      <c r="Q216" s="68"/>
      <c r="R216" s="68"/>
      <c r="S216" s="26"/>
      <c r="T216" s="52"/>
      <c r="U216" s="52"/>
      <c r="V216" s="52"/>
      <c r="W216" s="52"/>
      <c r="X216" s="52"/>
      <c r="Y216" s="52"/>
      <c r="Z216" s="52"/>
      <c r="AA216" s="53"/>
    </row>
    <row r="217" spans="1:27" customFormat="1" x14ac:dyDescent="0.25">
      <c r="A217" s="55" t="s">
        <v>194</v>
      </c>
      <c r="B217" s="22"/>
      <c r="C217" s="123"/>
      <c r="D217" s="124"/>
      <c r="E217" s="124"/>
      <c r="F217" s="124"/>
      <c r="G217" s="124"/>
      <c r="H217" s="124"/>
      <c r="I217" s="124"/>
      <c r="J217" s="26"/>
      <c r="K217" s="46"/>
      <c r="L217" s="46"/>
      <c r="M217" s="46"/>
      <c r="N217" s="46"/>
      <c r="O217" s="47"/>
      <c r="P217" s="47"/>
      <c r="Q217" s="48"/>
      <c r="R217" s="48"/>
      <c r="S217" s="26"/>
      <c r="T217" s="15"/>
      <c r="U217" s="15"/>
      <c r="V217" s="15"/>
      <c r="W217" s="15"/>
      <c r="X217" s="15"/>
      <c r="Y217" s="15"/>
      <c r="Z217" s="15"/>
      <c r="AA217" s="29"/>
    </row>
    <row r="218" spans="1:27" customFormat="1" x14ac:dyDescent="0.25">
      <c r="A218" s="30">
        <v>2401</v>
      </c>
      <c r="B218" s="17" t="s">
        <v>80</v>
      </c>
      <c r="C218" s="123">
        <v>310</v>
      </c>
      <c r="D218" s="124">
        <v>315</v>
      </c>
      <c r="E218" s="124">
        <v>340</v>
      </c>
      <c r="F218" s="124">
        <v>340</v>
      </c>
      <c r="G218" s="124">
        <v>340</v>
      </c>
      <c r="H218" s="124">
        <v>340</v>
      </c>
      <c r="I218" s="124">
        <v>340</v>
      </c>
      <c r="J218" s="26"/>
      <c r="K218" s="13">
        <v>415</v>
      </c>
      <c r="L218" s="13">
        <v>4114</v>
      </c>
      <c r="M218" s="13">
        <v>599</v>
      </c>
      <c r="N218" s="13">
        <f>K218+L218+M218</f>
        <v>5128</v>
      </c>
      <c r="O218" s="58">
        <v>5354</v>
      </c>
      <c r="P218" s="58">
        <v>5670</v>
      </c>
      <c r="Q218" s="58">
        <v>5815</v>
      </c>
      <c r="R218" s="58">
        <v>5648</v>
      </c>
      <c r="S218" s="26"/>
      <c r="T218" s="15">
        <f t="shared" ref="T218:T220" si="98">K218*C218</f>
        <v>128650</v>
      </c>
      <c r="U218" s="15">
        <f t="shared" ref="U218:V220" si="99">L218*D218</f>
        <v>1295910</v>
      </c>
      <c r="V218" s="15">
        <f t="shared" si="99"/>
        <v>203660</v>
      </c>
      <c r="W218" s="15">
        <f t="shared" ref="W218:W220" si="100">SUM(T218:V218)</f>
        <v>1628220</v>
      </c>
      <c r="X218" s="15">
        <f t="shared" ref="X218:AA220" si="101">O218*F218</f>
        <v>1820360</v>
      </c>
      <c r="Y218" s="15">
        <f t="shared" si="101"/>
        <v>1927800</v>
      </c>
      <c r="Z218" s="15">
        <f t="shared" si="101"/>
        <v>1977100</v>
      </c>
      <c r="AA218" s="29">
        <f t="shared" si="101"/>
        <v>1920320</v>
      </c>
    </row>
    <row r="219" spans="1:27" customFormat="1" x14ac:dyDescent="0.25">
      <c r="A219" s="30">
        <v>2402</v>
      </c>
      <c r="B219" s="17" t="s">
        <v>81</v>
      </c>
      <c r="C219" s="123">
        <v>310</v>
      </c>
      <c r="D219" s="124">
        <v>315</v>
      </c>
      <c r="E219" s="124">
        <v>340</v>
      </c>
      <c r="F219" s="124">
        <v>340</v>
      </c>
      <c r="G219" s="124">
        <v>340</v>
      </c>
      <c r="H219" s="124">
        <v>340</v>
      </c>
      <c r="I219" s="124">
        <v>340</v>
      </c>
      <c r="J219" s="26"/>
      <c r="K219" s="13">
        <v>181</v>
      </c>
      <c r="L219" s="13">
        <v>1891</v>
      </c>
      <c r="M219" s="13">
        <v>275</v>
      </c>
      <c r="N219" s="13">
        <f>K219+L219+M219</f>
        <v>2347</v>
      </c>
      <c r="O219" s="58">
        <v>2461</v>
      </c>
      <c r="P219" s="58">
        <v>2606</v>
      </c>
      <c r="Q219" s="58">
        <v>2673</v>
      </c>
      <c r="R219" s="58">
        <v>2596</v>
      </c>
      <c r="S219" s="26"/>
      <c r="T219" s="15">
        <f t="shared" si="98"/>
        <v>56110</v>
      </c>
      <c r="U219" s="15">
        <f t="shared" si="99"/>
        <v>595665</v>
      </c>
      <c r="V219" s="15">
        <f t="shared" si="99"/>
        <v>93500</v>
      </c>
      <c r="W219" s="15">
        <f t="shared" si="100"/>
        <v>745275</v>
      </c>
      <c r="X219" s="15">
        <f t="shared" si="101"/>
        <v>836740</v>
      </c>
      <c r="Y219" s="15">
        <f t="shared" si="101"/>
        <v>886040</v>
      </c>
      <c r="Z219" s="15">
        <f t="shared" si="101"/>
        <v>908820</v>
      </c>
      <c r="AA219" s="29">
        <f t="shared" si="101"/>
        <v>882640</v>
      </c>
    </row>
    <row r="220" spans="1:27" customFormat="1" x14ac:dyDescent="0.25">
      <c r="A220" s="30">
        <v>2403</v>
      </c>
      <c r="B220" s="17" t="s">
        <v>82</v>
      </c>
      <c r="C220" s="123">
        <v>620</v>
      </c>
      <c r="D220" s="124">
        <v>630</v>
      </c>
      <c r="E220" s="124">
        <v>670</v>
      </c>
      <c r="F220" s="124">
        <v>670</v>
      </c>
      <c r="G220" s="124">
        <v>670</v>
      </c>
      <c r="H220" s="124">
        <v>670</v>
      </c>
      <c r="I220" s="124">
        <v>670</v>
      </c>
      <c r="J220" s="26"/>
      <c r="K220" s="13">
        <v>15</v>
      </c>
      <c r="L220" s="13">
        <v>159</v>
      </c>
      <c r="M220" s="13">
        <v>23</v>
      </c>
      <c r="N220" s="13">
        <f>K220+L220+M220</f>
        <v>197</v>
      </c>
      <c r="O220" s="58">
        <v>207</v>
      </c>
      <c r="P220" s="58">
        <v>219</v>
      </c>
      <c r="Q220" s="58">
        <v>225</v>
      </c>
      <c r="R220" s="58">
        <v>218</v>
      </c>
      <c r="S220" s="26"/>
      <c r="T220" s="15">
        <f t="shared" si="98"/>
        <v>9300</v>
      </c>
      <c r="U220" s="15">
        <f t="shared" si="99"/>
        <v>100170</v>
      </c>
      <c r="V220" s="15">
        <f t="shared" si="99"/>
        <v>15410</v>
      </c>
      <c r="W220" s="15">
        <f t="shared" si="100"/>
        <v>124880</v>
      </c>
      <c r="X220" s="15">
        <f t="shared" si="101"/>
        <v>138690</v>
      </c>
      <c r="Y220" s="15">
        <f t="shared" si="101"/>
        <v>146730</v>
      </c>
      <c r="Z220" s="15">
        <f t="shared" si="101"/>
        <v>150750</v>
      </c>
      <c r="AA220" s="29">
        <f t="shared" si="101"/>
        <v>146060</v>
      </c>
    </row>
    <row r="221" spans="1:27" customFormat="1" x14ac:dyDescent="0.25">
      <c r="A221" s="55" t="s">
        <v>194</v>
      </c>
      <c r="B221" s="22"/>
      <c r="C221" s="123"/>
      <c r="D221" s="124"/>
      <c r="E221" s="124"/>
      <c r="F221" s="124"/>
      <c r="G221" s="124"/>
      <c r="H221" s="124"/>
      <c r="I221" s="124"/>
      <c r="J221" s="26"/>
      <c r="K221" s="13"/>
      <c r="L221" s="13"/>
      <c r="M221" s="13"/>
      <c r="N221" s="13"/>
      <c r="O221" s="58"/>
      <c r="P221" s="58"/>
      <c r="Q221" s="58"/>
      <c r="R221" s="58"/>
      <c r="S221" s="26"/>
      <c r="T221" s="15">
        <f t="shared" ref="T221:AA221" si="102">SUM(T218:T220)</f>
        <v>194060</v>
      </c>
      <c r="U221" s="15">
        <f t="shared" si="102"/>
        <v>1991745</v>
      </c>
      <c r="V221" s="15">
        <f t="shared" si="102"/>
        <v>312570</v>
      </c>
      <c r="W221" s="15">
        <f t="shared" si="102"/>
        <v>2498375</v>
      </c>
      <c r="X221" s="15">
        <f t="shared" si="102"/>
        <v>2795790</v>
      </c>
      <c r="Y221" s="15">
        <f t="shared" si="102"/>
        <v>2960570</v>
      </c>
      <c r="Z221" s="15">
        <f t="shared" si="102"/>
        <v>3036670</v>
      </c>
      <c r="AA221" s="29">
        <f t="shared" si="102"/>
        <v>2949020</v>
      </c>
    </row>
    <row r="222" spans="1:27" customFormat="1" x14ac:dyDescent="0.25">
      <c r="A222" s="55"/>
      <c r="B222" s="22"/>
      <c r="C222" s="123"/>
      <c r="D222" s="124"/>
      <c r="E222" s="124"/>
      <c r="F222" s="124"/>
      <c r="G222" s="124"/>
      <c r="H222" s="124"/>
      <c r="I222" s="124"/>
      <c r="J222" s="26"/>
      <c r="K222" s="13"/>
      <c r="L222" s="13"/>
      <c r="M222" s="13"/>
      <c r="N222" s="13"/>
      <c r="O222" s="58"/>
      <c r="P222" s="58"/>
      <c r="Q222" s="58"/>
      <c r="R222" s="58"/>
      <c r="S222" s="26"/>
      <c r="T222" s="15"/>
      <c r="U222" s="15"/>
      <c r="V222" s="15"/>
      <c r="W222" s="15"/>
      <c r="X222" s="15"/>
      <c r="Y222" s="15"/>
      <c r="Z222" s="15"/>
      <c r="AA222" s="29"/>
    </row>
    <row r="223" spans="1:27" customFormat="1" x14ac:dyDescent="0.25">
      <c r="A223" s="55" t="s">
        <v>193</v>
      </c>
      <c r="B223" s="22"/>
      <c r="C223" s="123"/>
      <c r="D223" s="124"/>
      <c r="E223" s="124"/>
      <c r="F223" s="124"/>
      <c r="G223" s="124"/>
      <c r="H223" s="124"/>
      <c r="I223" s="124"/>
      <c r="J223" s="26"/>
      <c r="K223" s="13"/>
      <c r="L223" s="13"/>
      <c r="M223" s="13"/>
      <c r="N223" s="13"/>
      <c r="O223" s="58"/>
      <c r="P223" s="58"/>
      <c r="Q223" s="58"/>
      <c r="R223" s="58"/>
      <c r="S223" s="26"/>
      <c r="T223" s="15"/>
      <c r="U223" s="15"/>
      <c r="V223" s="15"/>
      <c r="W223" s="15"/>
      <c r="X223" s="15"/>
      <c r="Y223" s="15"/>
      <c r="Z223" s="15"/>
      <c r="AA223" s="29"/>
    </row>
    <row r="224" spans="1:27" customFormat="1" x14ac:dyDescent="0.25">
      <c r="A224" s="30">
        <v>3401</v>
      </c>
      <c r="B224" s="17" t="s">
        <v>80</v>
      </c>
      <c r="C224" s="123"/>
      <c r="D224" s="124"/>
      <c r="E224" s="124">
        <v>170</v>
      </c>
      <c r="F224" s="124">
        <v>170</v>
      </c>
      <c r="G224" s="124">
        <v>170</v>
      </c>
      <c r="H224" s="124">
        <v>170</v>
      </c>
      <c r="I224" s="124">
        <v>170</v>
      </c>
      <c r="J224" s="26"/>
      <c r="K224" s="13"/>
      <c r="L224" s="13"/>
      <c r="M224" s="13">
        <v>2243</v>
      </c>
      <c r="N224" s="13">
        <f>K224+L224+M224</f>
        <v>2243</v>
      </c>
      <c r="O224" s="58">
        <v>2405</v>
      </c>
      <c r="P224" s="58">
        <v>2548</v>
      </c>
      <c r="Q224" s="58">
        <v>2612</v>
      </c>
      <c r="R224" s="58">
        <v>2537</v>
      </c>
      <c r="S224" s="26"/>
      <c r="T224" s="15">
        <f t="shared" ref="T224:U226" si="103">K224*C224</f>
        <v>0</v>
      </c>
      <c r="U224" s="15">
        <f t="shared" si="103"/>
        <v>0</v>
      </c>
      <c r="V224" s="15">
        <f>M224*E224</f>
        <v>381310</v>
      </c>
      <c r="W224" s="15">
        <f t="shared" ref="W224:W226" si="104">SUM(T224:V224)</f>
        <v>381310</v>
      </c>
      <c r="X224" s="15">
        <f t="shared" ref="X224:AA226" si="105">O224*F224</f>
        <v>408850</v>
      </c>
      <c r="Y224" s="15">
        <f t="shared" si="105"/>
        <v>433160</v>
      </c>
      <c r="Z224" s="15">
        <f t="shared" si="105"/>
        <v>444040</v>
      </c>
      <c r="AA224" s="29">
        <f t="shared" si="105"/>
        <v>431290</v>
      </c>
    </row>
    <row r="225" spans="1:27" customFormat="1" x14ac:dyDescent="0.25">
      <c r="A225" s="30">
        <v>3402</v>
      </c>
      <c r="B225" s="17" t="s">
        <v>81</v>
      </c>
      <c r="C225" s="123"/>
      <c r="D225" s="124"/>
      <c r="E225" s="124">
        <v>170</v>
      </c>
      <c r="F225" s="124">
        <v>170</v>
      </c>
      <c r="G225" s="124">
        <v>170</v>
      </c>
      <c r="H225" s="124">
        <v>170</v>
      </c>
      <c r="I225" s="124">
        <v>170</v>
      </c>
      <c r="J225" s="26"/>
      <c r="K225" s="13"/>
      <c r="L225" s="13"/>
      <c r="M225" s="13">
        <v>1031</v>
      </c>
      <c r="N225" s="13">
        <f>K225+L225+M225</f>
        <v>1031</v>
      </c>
      <c r="O225" s="58">
        <v>1106</v>
      </c>
      <c r="P225" s="58">
        <v>1171</v>
      </c>
      <c r="Q225" s="58">
        <v>1201</v>
      </c>
      <c r="R225" s="58">
        <v>1166</v>
      </c>
      <c r="S225" s="26"/>
      <c r="T225" s="15">
        <f t="shared" si="103"/>
        <v>0</v>
      </c>
      <c r="U225" s="15">
        <f t="shared" si="103"/>
        <v>0</v>
      </c>
      <c r="V225" s="15">
        <f>M225*E225</f>
        <v>175270</v>
      </c>
      <c r="W225" s="15">
        <f t="shared" si="104"/>
        <v>175270</v>
      </c>
      <c r="X225" s="15">
        <f t="shared" si="105"/>
        <v>188020</v>
      </c>
      <c r="Y225" s="15">
        <f t="shared" si="105"/>
        <v>199070</v>
      </c>
      <c r="Z225" s="15">
        <f t="shared" si="105"/>
        <v>204170</v>
      </c>
      <c r="AA225" s="29">
        <f t="shared" si="105"/>
        <v>198220</v>
      </c>
    </row>
    <row r="226" spans="1:27" customFormat="1" x14ac:dyDescent="0.25">
      <c r="A226" s="30">
        <v>3403</v>
      </c>
      <c r="B226" s="17" t="s">
        <v>82</v>
      </c>
      <c r="C226" s="123"/>
      <c r="D226" s="124"/>
      <c r="E226" s="124">
        <v>335</v>
      </c>
      <c r="F226" s="124">
        <v>335</v>
      </c>
      <c r="G226" s="124">
        <v>335</v>
      </c>
      <c r="H226" s="124">
        <v>335</v>
      </c>
      <c r="I226" s="124">
        <v>335</v>
      </c>
      <c r="J226" s="26"/>
      <c r="K226" s="13"/>
      <c r="L226" s="13"/>
      <c r="M226" s="13">
        <v>87</v>
      </c>
      <c r="N226" s="13">
        <f>K226+L226+M226</f>
        <v>87</v>
      </c>
      <c r="O226" s="58">
        <v>93</v>
      </c>
      <c r="P226" s="58">
        <v>98</v>
      </c>
      <c r="Q226" s="58">
        <v>101</v>
      </c>
      <c r="R226" s="58">
        <v>98</v>
      </c>
      <c r="S226" s="26"/>
      <c r="T226" s="15">
        <f t="shared" si="103"/>
        <v>0</v>
      </c>
      <c r="U226" s="15">
        <f t="shared" si="103"/>
        <v>0</v>
      </c>
      <c r="V226" s="15">
        <f>M226*E226</f>
        <v>29145</v>
      </c>
      <c r="W226" s="15">
        <f t="shared" si="104"/>
        <v>29145</v>
      </c>
      <c r="X226" s="15">
        <f t="shared" si="105"/>
        <v>31155</v>
      </c>
      <c r="Y226" s="15">
        <f t="shared" si="105"/>
        <v>32830</v>
      </c>
      <c r="Z226" s="15">
        <f t="shared" si="105"/>
        <v>33835</v>
      </c>
      <c r="AA226" s="29">
        <f t="shared" si="105"/>
        <v>32830</v>
      </c>
    </row>
    <row r="227" spans="1:27" customFormat="1" x14ac:dyDescent="0.25">
      <c r="A227" s="41" t="s">
        <v>193</v>
      </c>
      <c r="B227" s="39"/>
      <c r="C227" s="123"/>
      <c r="D227" s="124"/>
      <c r="E227" s="124"/>
      <c r="F227" s="124"/>
      <c r="G227" s="124"/>
      <c r="H227" s="124"/>
      <c r="I227" s="124"/>
      <c r="J227" s="26"/>
      <c r="K227" s="13"/>
      <c r="L227" s="13"/>
      <c r="M227" s="13"/>
      <c r="N227" s="13"/>
      <c r="O227" s="58"/>
      <c r="P227" s="58"/>
      <c r="Q227" s="58"/>
      <c r="R227" s="58"/>
      <c r="S227" s="26"/>
      <c r="T227" s="15">
        <f t="shared" ref="T227" si="106">SUM(T224:T226)</f>
        <v>0</v>
      </c>
      <c r="U227" s="15">
        <f t="shared" ref="U227:AA227" si="107">SUM(U224:U226)</f>
        <v>0</v>
      </c>
      <c r="V227" s="15">
        <f t="shared" si="107"/>
        <v>585725</v>
      </c>
      <c r="W227" s="15">
        <f t="shared" si="107"/>
        <v>585725</v>
      </c>
      <c r="X227" s="15">
        <f t="shared" si="107"/>
        <v>628025</v>
      </c>
      <c r="Y227" s="15">
        <f t="shared" si="107"/>
        <v>665060</v>
      </c>
      <c r="Z227" s="15">
        <f t="shared" si="107"/>
        <v>682045</v>
      </c>
      <c r="AA227" s="29">
        <f t="shared" si="107"/>
        <v>662340</v>
      </c>
    </row>
    <row r="228" spans="1:27" customFormat="1" x14ac:dyDescent="0.25">
      <c r="A228" s="41" t="s">
        <v>195</v>
      </c>
      <c r="B228" s="22"/>
      <c r="C228" s="123"/>
      <c r="D228" s="124"/>
      <c r="E228" s="124"/>
      <c r="F228" s="124"/>
      <c r="G228" s="124"/>
      <c r="H228" s="124"/>
      <c r="I228" s="124"/>
      <c r="J228" s="26"/>
      <c r="K228" s="13"/>
      <c r="L228" s="13"/>
      <c r="M228" s="13"/>
      <c r="N228" s="13"/>
      <c r="O228" s="58"/>
      <c r="P228" s="58"/>
      <c r="Q228" s="58"/>
      <c r="R228" s="58"/>
      <c r="S228" s="26"/>
      <c r="T228" s="15">
        <f t="shared" ref="T228" si="108">T215+T221+T227</f>
        <v>1908360</v>
      </c>
      <c r="U228" s="15">
        <f t="shared" ref="U228:AA228" si="109">U215+U221+U227</f>
        <v>42791795</v>
      </c>
      <c r="V228" s="15">
        <f t="shared" si="109"/>
        <v>4921955</v>
      </c>
      <c r="W228" s="15">
        <f t="shared" si="109"/>
        <v>49622110</v>
      </c>
      <c r="X228" s="15">
        <f t="shared" si="109"/>
        <v>57111015</v>
      </c>
      <c r="Y228" s="15">
        <f t="shared" si="109"/>
        <v>63322510</v>
      </c>
      <c r="Z228" s="15">
        <f t="shared" si="109"/>
        <v>70868595</v>
      </c>
      <c r="AA228" s="29">
        <f t="shared" si="109"/>
        <v>73792810</v>
      </c>
    </row>
    <row r="229" spans="1:27" customFormat="1" x14ac:dyDescent="0.25">
      <c r="A229" s="41"/>
      <c r="B229" s="22"/>
      <c r="C229" s="123"/>
      <c r="D229" s="124"/>
      <c r="E229" s="124"/>
      <c r="F229" s="124"/>
      <c r="G229" s="124"/>
      <c r="H229" s="124"/>
      <c r="I229" s="124"/>
      <c r="J229" s="26"/>
      <c r="K229" s="13"/>
      <c r="L229" s="13"/>
      <c r="M229" s="13"/>
      <c r="N229" s="13"/>
      <c r="O229" s="58"/>
      <c r="P229" s="58"/>
      <c r="Q229" s="58"/>
      <c r="R229" s="58"/>
      <c r="S229" s="26"/>
      <c r="T229" s="15"/>
      <c r="U229" s="15"/>
      <c r="V229" s="15"/>
      <c r="W229" s="15"/>
      <c r="X229" s="15"/>
      <c r="Y229" s="15"/>
      <c r="Z229" s="15"/>
      <c r="AA229" s="29"/>
    </row>
    <row r="230" spans="1:27" customFormat="1" x14ac:dyDescent="0.25">
      <c r="A230" s="41" t="s">
        <v>83</v>
      </c>
      <c r="B230" s="22"/>
      <c r="C230" s="123"/>
      <c r="D230" s="124"/>
      <c r="E230" s="124"/>
      <c r="F230" s="124"/>
      <c r="G230" s="124"/>
      <c r="H230" s="124"/>
      <c r="I230" s="124"/>
      <c r="J230" s="26"/>
      <c r="K230" s="13"/>
      <c r="L230" s="13"/>
      <c r="M230" s="13"/>
      <c r="N230" s="13"/>
      <c r="O230" s="58"/>
      <c r="P230" s="58"/>
      <c r="Q230" s="58"/>
      <c r="R230" s="58"/>
      <c r="S230" s="26"/>
      <c r="T230" s="15"/>
      <c r="U230" s="15"/>
      <c r="V230" s="15"/>
      <c r="W230" s="15"/>
      <c r="X230" s="15"/>
      <c r="Y230" s="15"/>
      <c r="Z230" s="15"/>
      <c r="AA230" s="29"/>
    </row>
    <row r="231" spans="1:27" customFormat="1" x14ac:dyDescent="0.25">
      <c r="A231" s="30">
        <v>1452</v>
      </c>
      <c r="B231" s="17" t="s">
        <v>84</v>
      </c>
      <c r="C231" s="121">
        <v>620</v>
      </c>
      <c r="D231" s="122">
        <v>630</v>
      </c>
      <c r="E231" s="122">
        <v>680</v>
      </c>
      <c r="F231" s="122">
        <v>680</v>
      </c>
      <c r="G231" s="122">
        <v>680</v>
      </c>
      <c r="H231" s="122">
        <v>680</v>
      </c>
      <c r="I231" s="122">
        <v>680</v>
      </c>
      <c r="J231" s="26"/>
      <c r="K231" s="13">
        <v>3</v>
      </c>
      <c r="L231" s="13">
        <v>43</v>
      </c>
      <c r="M231" s="13">
        <v>47</v>
      </c>
      <c r="N231" s="13">
        <f>K231+L231+M231</f>
        <v>93</v>
      </c>
      <c r="O231" s="58">
        <v>99</v>
      </c>
      <c r="P231" s="58">
        <v>105</v>
      </c>
      <c r="Q231" s="58">
        <v>108</v>
      </c>
      <c r="R231" s="58">
        <v>101</v>
      </c>
      <c r="S231" s="26"/>
      <c r="T231" s="15">
        <f t="shared" ref="T231:T233" si="110">K231*C231</f>
        <v>1860</v>
      </c>
      <c r="U231" s="15">
        <f t="shared" ref="U231:V233" si="111">L231*D231</f>
        <v>27090</v>
      </c>
      <c r="V231" s="15">
        <f t="shared" si="111"/>
        <v>31960</v>
      </c>
      <c r="W231" s="15">
        <f t="shared" ref="W231:W233" si="112">SUM(T231:V231)</f>
        <v>60910</v>
      </c>
      <c r="X231" s="15">
        <f t="shared" ref="X231:AA233" si="113">O231*F231</f>
        <v>67320</v>
      </c>
      <c r="Y231" s="15">
        <f t="shared" si="113"/>
        <v>71400</v>
      </c>
      <c r="Z231" s="15">
        <f t="shared" si="113"/>
        <v>73440</v>
      </c>
      <c r="AA231" s="29">
        <f t="shared" si="113"/>
        <v>68680</v>
      </c>
    </row>
    <row r="232" spans="1:27" customFormat="1" x14ac:dyDescent="0.25">
      <c r="A232" s="28">
        <v>1453</v>
      </c>
      <c r="B232" s="17" t="s">
        <v>85</v>
      </c>
      <c r="C232" s="121">
        <v>1860</v>
      </c>
      <c r="D232" s="122">
        <v>1890</v>
      </c>
      <c r="E232" s="122">
        <v>2020</v>
      </c>
      <c r="F232" s="122">
        <v>2020</v>
      </c>
      <c r="G232" s="122">
        <v>2020</v>
      </c>
      <c r="H232" s="122">
        <v>2020</v>
      </c>
      <c r="I232" s="122">
        <v>2020</v>
      </c>
      <c r="J232" s="26"/>
      <c r="K232" s="13">
        <v>144</v>
      </c>
      <c r="L232" s="13">
        <v>1840</v>
      </c>
      <c r="M232" s="13">
        <v>2017</v>
      </c>
      <c r="N232" s="13">
        <f>K232+L232+M232</f>
        <v>4001</v>
      </c>
      <c r="O232" s="58">
        <v>4201</v>
      </c>
      <c r="P232" s="58">
        <v>4411</v>
      </c>
      <c r="Q232" s="58">
        <v>4632</v>
      </c>
      <c r="R232" s="58">
        <v>4863</v>
      </c>
      <c r="S232" s="26"/>
      <c r="T232" s="15">
        <f t="shared" si="110"/>
        <v>267840</v>
      </c>
      <c r="U232" s="15">
        <f t="shared" si="111"/>
        <v>3477600</v>
      </c>
      <c r="V232" s="15">
        <f t="shared" si="111"/>
        <v>4074340</v>
      </c>
      <c r="W232" s="15">
        <f t="shared" si="112"/>
        <v>7819780</v>
      </c>
      <c r="X232" s="15">
        <f t="shared" si="113"/>
        <v>8486020</v>
      </c>
      <c r="Y232" s="15">
        <f t="shared" si="113"/>
        <v>8910220</v>
      </c>
      <c r="Z232" s="15">
        <f t="shared" si="113"/>
        <v>9356640</v>
      </c>
      <c r="AA232" s="29">
        <f t="shared" si="113"/>
        <v>9823260</v>
      </c>
    </row>
    <row r="233" spans="1:27" customFormat="1" x14ac:dyDescent="0.25">
      <c r="A233" s="28">
        <v>1814</v>
      </c>
      <c r="B233" s="17" t="s">
        <v>86</v>
      </c>
      <c r="C233" s="121">
        <v>160</v>
      </c>
      <c r="D233" s="122">
        <v>160</v>
      </c>
      <c r="E233" s="122">
        <v>180</v>
      </c>
      <c r="F233" s="122">
        <v>180</v>
      </c>
      <c r="G233" s="122">
        <v>180</v>
      </c>
      <c r="H233" s="122">
        <v>180</v>
      </c>
      <c r="I233" s="122">
        <v>180</v>
      </c>
      <c r="J233" s="26"/>
      <c r="K233" s="13">
        <v>2330</v>
      </c>
      <c r="L233" s="13">
        <v>29778</v>
      </c>
      <c r="M233" s="13">
        <v>32626</v>
      </c>
      <c r="N233" s="13">
        <f>K233+L233+M233</f>
        <v>64734</v>
      </c>
      <c r="O233" s="58">
        <v>74934</v>
      </c>
      <c r="P233" s="58">
        <v>86752</v>
      </c>
      <c r="Q233" s="58">
        <v>100449</v>
      </c>
      <c r="R233" s="58">
        <v>116325</v>
      </c>
      <c r="S233" s="26"/>
      <c r="T233" s="15">
        <f t="shared" si="110"/>
        <v>372800</v>
      </c>
      <c r="U233" s="15">
        <f t="shared" si="111"/>
        <v>4764480</v>
      </c>
      <c r="V233" s="15">
        <f t="shared" si="111"/>
        <v>5872680</v>
      </c>
      <c r="W233" s="15">
        <f t="shared" si="112"/>
        <v>11009960</v>
      </c>
      <c r="X233" s="15">
        <f t="shared" si="113"/>
        <v>13488120</v>
      </c>
      <c r="Y233" s="15">
        <f t="shared" si="113"/>
        <v>15615360</v>
      </c>
      <c r="Z233" s="15">
        <f t="shared" si="113"/>
        <v>18080820</v>
      </c>
      <c r="AA233" s="29">
        <f t="shared" si="113"/>
        <v>20938500</v>
      </c>
    </row>
    <row r="234" spans="1:27" customFormat="1" x14ac:dyDescent="0.25">
      <c r="A234" s="41" t="s">
        <v>83</v>
      </c>
      <c r="B234" s="22"/>
      <c r="C234" s="123"/>
      <c r="D234" s="122"/>
      <c r="E234" s="124"/>
      <c r="F234" s="124"/>
      <c r="G234" s="124"/>
      <c r="H234" s="124"/>
      <c r="I234" s="124"/>
      <c r="J234" s="26"/>
      <c r="K234" s="46"/>
      <c r="L234" s="46"/>
      <c r="M234" s="46"/>
      <c r="N234" s="46"/>
      <c r="O234" s="47"/>
      <c r="P234" s="47"/>
      <c r="Q234" s="48"/>
      <c r="R234" s="48"/>
      <c r="S234" s="26"/>
      <c r="T234" s="15">
        <f>SUM(T231:T233)</f>
        <v>642500</v>
      </c>
      <c r="U234" s="15">
        <f>SUM(U231:U233)</f>
        <v>8269170</v>
      </c>
      <c r="V234" s="15">
        <f t="shared" ref="V234:AA234" si="114">SUM(V231:V233)</f>
        <v>9978980</v>
      </c>
      <c r="W234" s="15">
        <f t="shared" si="114"/>
        <v>18890650</v>
      </c>
      <c r="X234" s="15">
        <f t="shared" si="114"/>
        <v>22041460</v>
      </c>
      <c r="Y234" s="15">
        <f t="shared" si="114"/>
        <v>24596980</v>
      </c>
      <c r="Z234" s="15">
        <f t="shared" si="114"/>
        <v>27510900</v>
      </c>
      <c r="AA234" s="29">
        <f t="shared" si="114"/>
        <v>30830440</v>
      </c>
    </row>
    <row r="235" spans="1:27" customFormat="1" x14ac:dyDescent="0.25">
      <c r="A235" s="41"/>
      <c r="B235" s="22"/>
      <c r="C235" s="123"/>
      <c r="D235" s="122"/>
      <c r="E235" s="124"/>
      <c r="F235" s="124"/>
      <c r="G235" s="124"/>
      <c r="H235" s="124"/>
      <c r="I235" s="124"/>
      <c r="J235" s="26"/>
      <c r="K235" s="46"/>
      <c r="L235" s="46"/>
      <c r="M235" s="46"/>
      <c r="N235" s="46"/>
      <c r="O235" s="47"/>
      <c r="P235" s="47"/>
      <c r="Q235" s="46"/>
      <c r="R235" s="48"/>
      <c r="S235" s="26"/>
      <c r="T235" s="15"/>
      <c r="U235" s="15"/>
      <c r="V235" s="15"/>
      <c r="W235" s="15"/>
      <c r="X235" s="15"/>
      <c r="Y235" s="15"/>
      <c r="Z235" s="15"/>
      <c r="AA235" s="29"/>
    </row>
    <row r="236" spans="1:27" customFormat="1" x14ac:dyDescent="0.25">
      <c r="A236" s="41" t="s">
        <v>87</v>
      </c>
      <c r="B236" s="22"/>
      <c r="C236" s="123"/>
      <c r="D236" s="122"/>
      <c r="E236" s="124"/>
      <c r="F236" s="124"/>
      <c r="G236" s="124"/>
      <c r="H236" s="124"/>
      <c r="I236" s="124"/>
      <c r="J236" s="26"/>
      <c r="K236" s="46"/>
      <c r="L236" s="46"/>
      <c r="M236" s="46"/>
      <c r="N236" s="46"/>
      <c r="O236" s="47"/>
      <c r="P236" s="47"/>
      <c r="Q236" s="48"/>
      <c r="R236" s="48"/>
      <c r="S236" s="26"/>
      <c r="T236" s="15"/>
      <c r="U236" s="15"/>
      <c r="V236" s="15"/>
      <c r="W236" s="15"/>
      <c r="X236" s="15"/>
      <c r="Y236" s="15"/>
      <c r="Z236" s="15"/>
      <c r="AA236" s="29"/>
    </row>
    <row r="237" spans="1:27" customFormat="1" x14ac:dyDescent="0.25">
      <c r="A237" s="28">
        <v>2452</v>
      </c>
      <c r="B237" s="17" t="s">
        <v>84</v>
      </c>
      <c r="C237" s="123">
        <v>310</v>
      </c>
      <c r="D237" s="122">
        <v>315</v>
      </c>
      <c r="E237" s="124">
        <v>340</v>
      </c>
      <c r="F237" s="122">
        <v>340</v>
      </c>
      <c r="G237" s="122">
        <v>340</v>
      </c>
      <c r="H237" s="122">
        <v>340</v>
      </c>
      <c r="I237" s="122">
        <v>340</v>
      </c>
      <c r="J237" s="26"/>
      <c r="K237" s="13">
        <v>5</v>
      </c>
      <c r="L237" s="13">
        <v>65</v>
      </c>
      <c r="M237" s="13">
        <v>72</v>
      </c>
      <c r="N237" s="13">
        <f>K237+L237+M237</f>
        <v>142</v>
      </c>
      <c r="O237" s="58">
        <v>152</v>
      </c>
      <c r="P237" s="58">
        <v>161</v>
      </c>
      <c r="Q237" s="58">
        <v>165</v>
      </c>
      <c r="R237" s="58">
        <v>154</v>
      </c>
      <c r="S237" s="26"/>
      <c r="T237" s="15">
        <f t="shared" ref="T237:T239" si="115">K237*C237</f>
        <v>1550</v>
      </c>
      <c r="U237" s="15">
        <f t="shared" ref="U237:V239" si="116">L237*D237</f>
        <v>20475</v>
      </c>
      <c r="V237" s="15">
        <f t="shared" si="116"/>
        <v>24480</v>
      </c>
      <c r="W237" s="15">
        <f t="shared" ref="W237:W239" si="117">SUM(T237:V237)</f>
        <v>46505</v>
      </c>
      <c r="X237" s="15">
        <f t="shared" ref="X237:AA239" si="118">O237*F237</f>
        <v>51680</v>
      </c>
      <c r="Y237" s="15">
        <f t="shared" si="118"/>
        <v>54740</v>
      </c>
      <c r="Z237" s="15">
        <f t="shared" si="118"/>
        <v>56100</v>
      </c>
      <c r="AA237" s="29">
        <f t="shared" si="118"/>
        <v>52360</v>
      </c>
    </row>
    <row r="238" spans="1:27" customFormat="1" x14ac:dyDescent="0.25">
      <c r="A238" s="28">
        <v>2453</v>
      </c>
      <c r="B238" s="17" t="s">
        <v>85</v>
      </c>
      <c r="C238" s="123">
        <v>930</v>
      </c>
      <c r="D238" s="122">
        <v>945</v>
      </c>
      <c r="E238" s="124">
        <v>1010</v>
      </c>
      <c r="F238" s="122">
        <v>1010</v>
      </c>
      <c r="G238" s="122">
        <v>1010</v>
      </c>
      <c r="H238" s="122">
        <v>1010</v>
      </c>
      <c r="I238" s="122">
        <v>1010</v>
      </c>
      <c r="J238" s="26"/>
      <c r="K238" s="13">
        <v>109</v>
      </c>
      <c r="L238" s="13">
        <v>1391</v>
      </c>
      <c r="M238" s="13">
        <v>1524</v>
      </c>
      <c r="N238" s="13">
        <f>K238+L238+M238</f>
        <v>3024</v>
      </c>
      <c r="O238" s="58">
        <v>3175</v>
      </c>
      <c r="P238" s="58">
        <v>3334</v>
      </c>
      <c r="Q238" s="58">
        <v>3500</v>
      </c>
      <c r="R238" s="58">
        <v>3675</v>
      </c>
      <c r="S238" s="26"/>
      <c r="T238" s="15">
        <f t="shared" si="115"/>
        <v>101370</v>
      </c>
      <c r="U238" s="15">
        <f t="shared" si="116"/>
        <v>1314495</v>
      </c>
      <c r="V238" s="15">
        <f t="shared" si="116"/>
        <v>1539240</v>
      </c>
      <c r="W238" s="15">
        <f t="shared" si="117"/>
        <v>2955105</v>
      </c>
      <c r="X238" s="15">
        <f t="shared" si="118"/>
        <v>3206750</v>
      </c>
      <c r="Y238" s="15">
        <f t="shared" si="118"/>
        <v>3367340</v>
      </c>
      <c r="Z238" s="15">
        <f t="shared" si="118"/>
        <v>3535000</v>
      </c>
      <c r="AA238" s="29">
        <f t="shared" si="118"/>
        <v>3711750</v>
      </c>
    </row>
    <row r="239" spans="1:27" customFormat="1" x14ac:dyDescent="0.25">
      <c r="A239" s="28">
        <v>2814</v>
      </c>
      <c r="B239" s="17" t="s">
        <v>86</v>
      </c>
      <c r="C239" s="123">
        <v>80</v>
      </c>
      <c r="D239" s="122">
        <v>80</v>
      </c>
      <c r="E239" s="124">
        <v>0</v>
      </c>
      <c r="F239" s="122">
        <v>0</v>
      </c>
      <c r="G239" s="122">
        <v>0</v>
      </c>
      <c r="H239" s="122">
        <v>0</v>
      </c>
      <c r="I239" s="122">
        <v>0</v>
      </c>
      <c r="J239" s="26"/>
      <c r="K239" s="13">
        <v>0</v>
      </c>
      <c r="L239" s="13">
        <v>0</v>
      </c>
      <c r="M239" s="13">
        <v>0</v>
      </c>
      <c r="N239" s="13">
        <f>K239+L239+M239</f>
        <v>0</v>
      </c>
      <c r="O239" s="58">
        <v>0</v>
      </c>
      <c r="P239" s="58">
        <v>0</v>
      </c>
      <c r="Q239" s="58">
        <v>0</v>
      </c>
      <c r="R239" s="58">
        <v>0</v>
      </c>
      <c r="S239" s="26"/>
      <c r="T239" s="15">
        <f t="shared" si="115"/>
        <v>0</v>
      </c>
      <c r="U239" s="15">
        <f t="shared" si="116"/>
        <v>0</v>
      </c>
      <c r="V239" s="15">
        <f t="shared" si="116"/>
        <v>0</v>
      </c>
      <c r="W239" s="15">
        <f t="shared" si="117"/>
        <v>0</v>
      </c>
      <c r="X239" s="15">
        <f t="shared" si="118"/>
        <v>0</v>
      </c>
      <c r="Y239" s="15">
        <f t="shared" si="118"/>
        <v>0</v>
      </c>
      <c r="Z239" s="15">
        <f t="shared" si="118"/>
        <v>0</v>
      </c>
      <c r="AA239" s="29">
        <f t="shared" si="118"/>
        <v>0</v>
      </c>
    </row>
    <row r="240" spans="1:27" customFormat="1" x14ac:dyDescent="0.25">
      <c r="A240" s="31" t="s">
        <v>87</v>
      </c>
      <c r="B240" s="22"/>
      <c r="C240" s="123"/>
      <c r="D240" s="124"/>
      <c r="E240" s="124"/>
      <c r="F240" s="124"/>
      <c r="G240" s="124"/>
      <c r="H240" s="124"/>
      <c r="I240" s="124"/>
      <c r="J240" s="26"/>
      <c r="K240" s="13"/>
      <c r="L240" s="13"/>
      <c r="M240" s="13"/>
      <c r="N240" s="13"/>
      <c r="O240" s="16"/>
      <c r="P240" s="16"/>
      <c r="Q240" s="16"/>
      <c r="R240" s="16"/>
      <c r="S240" s="26"/>
      <c r="T240" s="15">
        <f>SUM(T237:T239)</f>
        <v>102920</v>
      </c>
      <c r="U240" s="15">
        <f>SUM(U237:U239)</f>
        <v>1334970</v>
      </c>
      <c r="V240" s="15">
        <f t="shared" ref="V240:AA240" si="119">SUM(V237:V239)</f>
        <v>1563720</v>
      </c>
      <c r="W240" s="15">
        <f t="shared" si="119"/>
        <v>3001610</v>
      </c>
      <c r="X240" s="15">
        <f t="shared" si="119"/>
        <v>3258430</v>
      </c>
      <c r="Y240" s="15">
        <f t="shared" si="119"/>
        <v>3422080</v>
      </c>
      <c r="Z240" s="15">
        <f t="shared" si="119"/>
        <v>3591100</v>
      </c>
      <c r="AA240" s="29">
        <f t="shared" si="119"/>
        <v>3764110</v>
      </c>
    </row>
    <row r="241" spans="1:27" customFormat="1" x14ac:dyDescent="0.25">
      <c r="A241" s="31"/>
      <c r="B241" s="22"/>
      <c r="C241" s="123"/>
      <c r="D241" s="124"/>
      <c r="E241" s="124"/>
      <c r="F241" s="124"/>
      <c r="G241" s="124"/>
      <c r="H241" s="124"/>
      <c r="I241" s="124"/>
      <c r="J241" s="26"/>
      <c r="K241" s="13"/>
      <c r="L241" s="13"/>
      <c r="M241" s="13"/>
      <c r="N241" s="13"/>
      <c r="O241" s="16"/>
      <c r="P241" s="16"/>
      <c r="Q241" s="16"/>
      <c r="R241" s="16"/>
      <c r="S241" s="26"/>
      <c r="T241" s="15"/>
      <c r="U241" s="15"/>
      <c r="V241" s="15"/>
      <c r="W241" s="15"/>
      <c r="X241" s="15"/>
      <c r="Y241" s="15"/>
      <c r="Z241" s="15"/>
      <c r="AA241" s="29"/>
    </row>
    <row r="242" spans="1:27" customFormat="1" x14ac:dyDescent="0.25">
      <c r="A242" s="41" t="s">
        <v>4</v>
      </c>
      <c r="B242" s="22"/>
      <c r="C242" s="123"/>
      <c r="D242" s="124"/>
      <c r="E242" s="124"/>
      <c r="F242" s="124"/>
      <c r="G242" s="124"/>
      <c r="H242" s="124"/>
      <c r="I242" s="124"/>
      <c r="J242" s="26"/>
      <c r="K242" s="13"/>
      <c r="L242" s="13"/>
      <c r="M242" s="13"/>
      <c r="N242" s="13"/>
      <c r="O242" s="58"/>
      <c r="P242" s="58"/>
      <c r="Q242" s="58"/>
      <c r="R242" s="58"/>
      <c r="S242" s="26"/>
      <c r="T242" s="15"/>
      <c r="U242" s="15"/>
      <c r="V242" s="15"/>
      <c r="W242" s="15"/>
      <c r="X242" s="15"/>
      <c r="Y242" s="15"/>
      <c r="Z242" s="15"/>
      <c r="AA242" s="29"/>
    </row>
    <row r="243" spans="1:27" customFormat="1" x14ac:dyDescent="0.25">
      <c r="A243" s="28">
        <v>3452</v>
      </c>
      <c r="B243" s="17" t="s">
        <v>84</v>
      </c>
      <c r="C243" s="123"/>
      <c r="D243" s="124"/>
      <c r="E243" s="124">
        <v>170</v>
      </c>
      <c r="F243" s="122">
        <v>170</v>
      </c>
      <c r="G243" s="122">
        <v>170</v>
      </c>
      <c r="H243" s="122">
        <v>170</v>
      </c>
      <c r="I243" s="122">
        <v>170</v>
      </c>
      <c r="J243" s="26"/>
      <c r="K243" s="13"/>
      <c r="L243" s="13"/>
      <c r="M243" s="13">
        <v>64</v>
      </c>
      <c r="N243" s="13">
        <f>K243+L243+M243</f>
        <v>64</v>
      </c>
      <c r="O243" s="58">
        <v>68</v>
      </c>
      <c r="P243" s="58">
        <v>72</v>
      </c>
      <c r="Q243" s="58">
        <v>74</v>
      </c>
      <c r="R243" s="58">
        <v>69</v>
      </c>
      <c r="S243" s="26"/>
      <c r="T243" s="15">
        <f t="shared" ref="T243:T244" si="120">K243*C243</f>
        <v>0</v>
      </c>
      <c r="U243" s="15">
        <f>L243*D243</f>
        <v>0</v>
      </c>
      <c r="V243" s="15">
        <f>M243*E243</f>
        <v>10880</v>
      </c>
      <c r="W243" s="15">
        <f t="shared" ref="W243:W244" si="121">SUM(T243:V243)</f>
        <v>10880</v>
      </c>
      <c r="X243" s="15">
        <f t="shared" ref="X243:AA244" si="122">O243*F243</f>
        <v>11560</v>
      </c>
      <c r="Y243" s="15">
        <f t="shared" si="122"/>
        <v>12240</v>
      </c>
      <c r="Z243" s="15">
        <f t="shared" si="122"/>
        <v>12580</v>
      </c>
      <c r="AA243" s="29">
        <f t="shared" si="122"/>
        <v>11730</v>
      </c>
    </row>
    <row r="244" spans="1:27" customFormat="1" x14ac:dyDescent="0.25">
      <c r="A244" s="28">
        <v>3453</v>
      </c>
      <c r="B244" s="17" t="s">
        <v>85</v>
      </c>
      <c r="C244" s="123"/>
      <c r="D244" s="124"/>
      <c r="E244" s="124">
        <v>505</v>
      </c>
      <c r="F244" s="122">
        <v>505</v>
      </c>
      <c r="G244" s="122">
        <v>505</v>
      </c>
      <c r="H244" s="122">
        <v>505</v>
      </c>
      <c r="I244" s="122">
        <v>505</v>
      </c>
      <c r="J244" s="26"/>
      <c r="K244" s="13"/>
      <c r="L244" s="13"/>
      <c r="M244" s="13">
        <v>1358</v>
      </c>
      <c r="N244" s="13">
        <f>K244+L244+M244</f>
        <v>1358</v>
      </c>
      <c r="O244" s="58">
        <v>1426</v>
      </c>
      <c r="P244" s="58">
        <v>1498</v>
      </c>
      <c r="Q244" s="58">
        <v>1573</v>
      </c>
      <c r="R244" s="58">
        <v>1651</v>
      </c>
      <c r="S244" s="26"/>
      <c r="T244" s="15">
        <f t="shared" si="120"/>
        <v>0</v>
      </c>
      <c r="U244" s="15">
        <f>L244*D244</f>
        <v>0</v>
      </c>
      <c r="V244" s="15">
        <f>M244*E244</f>
        <v>685790</v>
      </c>
      <c r="W244" s="15">
        <f t="shared" si="121"/>
        <v>685790</v>
      </c>
      <c r="X244" s="15">
        <f t="shared" si="122"/>
        <v>720130</v>
      </c>
      <c r="Y244" s="15">
        <f t="shared" si="122"/>
        <v>756490</v>
      </c>
      <c r="Z244" s="15">
        <f t="shared" si="122"/>
        <v>794365</v>
      </c>
      <c r="AA244" s="29">
        <f t="shared" si="122"/>
        <v>833755</v>
      </c>
    </row>
    <row r="245" spans="1:27" customFormat="1" x14ac:dyDescent="0.25">
      <c r="A245" s="31" t="s">
        <v>4</v>
      </c>
      <c r="B245" s="22"/>
      <c r="C245" s="123"/>
      <c r="D245" s="124"/>
      <c r="E245" s="124"/>
      <c r="F245" s="124"/>
      <c r="G245" s="124"/>
      <c r="H245" s="124"/>
      <c r="I245" s="124"/>
      <c r="J245" s="26"/>
      <c r="K245" s="13"/>
      <c r="L245" s="13"/>
      <c r="M245" s="13"/>
      <c r="N245" s="13"/>
      <c r="O245" s="16"/>
      <c r="P245" s="16"/>
      <c r="Q245" s="16"/>
      <c r="R245" s="16"/>
      <c r="S245" s="26"/>
      <c r="T245" s="15">
        <f>SUM(T243:T244)</f>
        <v>0</v>
      </c>
      <c r="U245" s="15">
        <f>SUM(U243:U244)</f>
        <v>0</v>
      </c>
      <c r="V245" s="15">
        <f t="shared" ref="V245:AA245" si="123">SUM(V243:V244)</f>
        <v>696670</v>
      </c>
      <c r="W245" s="15">
        <f t="shared" si="123"/>
        <v>696670</v>
      </c>
      <c r="X245" s="15">
        <f t="shared" si="123"/>
        <v>731690</v>
      </c>
      <c r="Y245" s="15">
        <f t="shared" si="123"/>
        <v>768730</v>
      </c>
      <c r="Z245" s="15">
        <f t="shared" si="123"/>
        <v>806945</v>
      </c>
      <c r="AA245" s="29">
        <f t="shared" si="123"/>
        <v>845485</v>
      </c>
    </row>
    <row r="246" spans="1:27" customFormat="1" x14ac:dyDescent="0.25">
      <c r="A246" s="31" t="s">
        <v>88</v>
      </c>
      <c r="B246" s="22"/>
      <c r="C246" s="123"/>
      <c r="D246" s="124"/>
      <c r="E246" s="124"/>
      <c r="F246" s="124"/>
      <c r="G246" s="124"/>
      <c r="H246" s="124"/>
      <c r="I246" s="124"/>
      <c r="J246" s="26"/>
      <c r="K246" s="13"/>
      <c r="L246" s="13"/>
      <c r="M246" s="13"/>
      <c r="N246" s="13"/>
      <c r="O246" s="16"/>
      <c r="P246" s="16"/>
      <c r="Q246" s="16"/>
      <c r="R246" s="16"/>
      <c r="S246" s="26"/>
      <c r="T246" s="15">
        <f>T234+T240+T245</f>
        <v>745420</v>
      </c>
      <c r="U246" s="15">
        <f>U234+U240+U245</f>
        <v>9604140</v>
      </c>
      <c r="V246" s="15">
        <f t="shared" ref="V246:AA246" si="124">V234+V240+V245</f>
        <v>12239370</v>
      </c>
      <c r="W246" s="15">
        <f t="shared" si="124"/>
        <v>22588930</v>
      </c>
      <c r="X246" s="15">
        <f t="shared" si="124"/>
        <v>26031580</v>
      </c>
      <c r="Y246" s="15">
        <f t="shared" si="124"/>
        <v>28787790</v>
      </c>
      <c r="Z246" s="15">
        <f t="shared" si="124"/>
        <v>31908945</v>
      </c>
      <c r="AA246" s="29">
        <f t="shared" si="124"/>
        <v>35440035</v>
      </c>
    </row>
    <row r="247" spans="1:27" customFormat="1" x14ac:dyDescent="0.25">
      <c r="A247" s="31"/>
      <c r="B247" s="22"/>
      <c r="C247" s="123"/>
      <c r="D247" s="124"/>
      <c r="E247" s="124"/>
      <c r="F247" s="124"/>
      <c r="G247" s="124"/>
      <c r="H247" s="124"/>
      <c r="I247" s="124"/>
      <c r="J247" s="26"/>
      <c r="K247" s="13"/>
      <c r="L247" s="13"/>
      <c r="M247" s="13"/>
      <c r="N247" s="13"/>
      <c r="O247" s="16"/>
      <c r="P247" s="16"/>
      <c r="Q247" s="16"/>
      <c r="R247" s="16"/>
      <c r="S247" s="26"/>
      <c r="T247" s="15"/>
      <c r="U247" s="15"/>
      <c r="V247" s="15"/>
      <c r="W247" s="15"/>
      <c r="X247" s="15"/>
      <c r="Y247" s="15"/>
      <c r="Z247" s="15"/>
      <c r="AA247" s="29"/>
    </row>
    <row r="248" spans="1:27" customFormat="1" x14ac:dyDescent="0.25">
      <c r="A248" s="31" t="s">
        <v>89</v>
      </c>
      <c r="B248" s="22"/>
      <c r="C248" s="123"/>
      <c r="D248" s="124"/>
      <c r="E248" s="124"/>
      <c r="F248" s="124"/>
      <c r="G248" s="124"/>
      <c r="H248" s="124"/>
      <c r="I248" s="124"/>
      <c r="J248" s="26"/>
      <c r="K248" s="13"/>
      <c r="L248" s="13"/>
      <c r="M248" s="13"/>
      <c r="N248" s="13"/>
      <c r="O248" s="14"/>
      <c r="P248" s="14"/>
      <c r="Q248" s="14"/>
      <c r="R248" s="14"/>
      <c r="S248" s="26"/>
      <c r="T248" s="15"/>
      <c r="U248" s="15"/>
      <c r="V248" s="15"/>
      <c r="W248" s="15"/>
      <c r="X248" s="15"/>
      <c r="Y248" s="15"/>
      <c r="Z248" s="15"/>
      <c r="AA248" s="29"/>
    </row>
    <row r="249" spans="1:27" customFormat="1" x14ac:dyDescent="0.25">
      <c r="A249" s="30">
        <v>1631</v>
      </c>
      <c r="B249" s="17" t="s">
        <v>90</v>
      </c>
      <c r="C249" s="122">
        <v>380</v>
      </c>
      <c r="D249" s="122">
        <v>390</v>
      </c>
      <c r="E249" s="122">
        <v>420</v>
      </c>
      <c r="F249" s="122">
        <v>420</v>
      </c>
      <c r="G249" s="122">
        <v>420</v>
      </c>
      <c r="H249" s="122">
        <v>420</v>
      </c>
      <c r="I249" s="122">
        <v>420</v>
      </c>
      <c r="J249" s="26"/>
      <c r="K249" s="13">
        <v>1975</v>
      </c>
      <c r="L249" s="13">
        <v>38621</v>
      </c>
      <c r="M249" s="13">
        <v>14264</v>
      </c>
      <c r="N249" s="13">
        <f t="shared" ref="N249:N261" si="125">K249+L249+M249</f>
        <v>54860</v>
      </c>
      <c r="O249" s="58">
        <v>57419</v>
      </c>
      <c r="P249" s="58">
        <v>60097</v>
      </c>
      <c r="Q249" s="58">
        <v>63102</v>
      </c>
      <c r="R249" s="58">
        <v>66258</v>
      </c>
      <c r="S249" s="26"/>
      <c r="T249" s="15">
        <f t="shared" ref="T249:T261" si="126">K249*C249</f>
        <v>750500</v>
      </c>
      <c r="U249" s="15">
        <f t="shared" ref="U249:U261" si="127">L249*D249</f>
        <v>15062190</v>
      </c>
      <c r="V249" s="15">
        <f t="shared" ref="V249:V261" si="128">M249*E249</f>
        <v>5990880</v>
      </c>
      <c r="W249" s="15">
        <f t="shared" ref="W249:W261" si="129">SUM(T249:V249)</f>
        <v>21803570</v>
      </c>
      <c r="X249" s="15">
        <f t="shared" ref="X249:X261" si="130">O249*F249</f>
        <v>24115980</v>
      </c>
      <c r="Y249" s="15">
        <f t="shared" ref="Y249:Y261" si="131">P249*G249</f>
        <v>25240740</v>
      </c>
      <c r="Z249" s="15">
        <f t="shared" ref="Z249:Z261" si="132">Q249*H249</f>
        <v>26502840</v>
      </c>
      <c r="AA249" s="29">
        <f t="shared" ref="AA249:AA261" si="133">R249*I249</f>
        <v>27828360</v>
      </c>
    </row>
    <row r="250" spans="1:27" customFormat="1" x14ac:dyDescent="0.25">
      <c r="A250" s="30">
        <v>1632</v>
      </c>
      <c r="B250" s="17" t="s">
        <v>91</v>
      </c>
      <c r="C250" s="122">
        <v>620</v>
      </c>
      <c r="D250" s="122">
        <v>630</v>
      </c>
      <c r="E250" s="122">
        <v>660</v>
      </c>
      <c r="F250" s="122">
        <v>660</v>
      </c>
      <c r="G250" s="122">
        <v>660</v>
      </c>
      <c r="H250" s="122">
        <v>660</v>
      </c>
      <c r="I250" s="122">
        <v>660</v>
      </c>
      <c r="J250" s="26"/>
      <c r="K250" s="13">
        <v>21</v>
      </c>
      <c r="L250" s="13">
        <v>413</v>
      </c>
      <c r="M250" s="13">
        <v>153</v>
      </c>
      <c r="N250" s="13">
        <f t="shared" si="125"/>
        <v>587</v>
      </c>
      <c r="O250" s="58">
        <v>614</v>
      </c>
      <c r="P250" s="58">
        <v>643</v>
      </c>
      <c r="Q250" s="58">
        <v>675</v>
      </c>
      <c r="R250" s="58">
        <v>709</v>
      </c>
      <c r="S250" s="26"/>
      <c r="T250" s="15">
        <f t="shared" si="126"/>
        <v>13020</v>
      </c>
      <c r="U250" s="15">
        <f t="shared" si="127"/>
        <v>260190</v>
      </c>
      <c r="V250" s="15">
        <f t="shared" si="128"/>
        <v>100980</v>
      </c>
      <c r="W250" s="15">
        <f t="shared" si="129"/>
        <v>374190</v>
      </c>
      <c r="X250" s="15">
        <f t="shared" si="130"/>
        <v>405240</v>
      </c>
      <c r="Y250" s="15">
        <f t="shared" si="131"/>
        <v>424380</v>
      </c>
      <c r="Z250" s="15">
        <f t="shared" si="132"/>
        <v>445500</v>
      </c>
      <c r="AA250" s="29">
        <f t="shared" si="133"/>
        <v>467940</v>
      </c>
    </row>
    <row r="251" spans="1:27" customFormat="1" x14ac:dyDescent="0.25">
      <c r="A251" s="30">
        <v>1640</v>
      </c>
      <c r="B251" s="17" t="s">
        <v>92</v>
      </c>
      <c r="C251" s="122">
        <v>0</v>
      </c>
      <c r="D251" s="122">
        <v>0</v>
      </c>
      <c r="E251" s="122">
        <v>0</v>
      </c>
      <c r="F251" s="122">
        <v>0</v>
      </c>
      <c r="G251" s="122">
        <v>0</v>
      </c>
      <c r="H251" s="122">
        <v>0</v>
      </c>
      <c r="I251" s="122">
        <v>0</v>
      </c>
      <c r="J251" s="26"/>
      <c r="K251" s="13">
        <v>29</v>
      </c>
      <c r="L251" s="13">
        <v>569</v>
      </c>
      <c r="M251" s="13">
        <v>210</v>
      </c>
      <c r="N251" s="13">
        <f t="shared" si="125"/>
        <v>808</v>
      </c>
      <c r="O251" s="58">
        <v>808</v>
      </c>
      <c r="P251" s="58">
        <v>808</v>
      </c>
      <c r="Q251" s="58">
        <v>808</v>
      </c>
      <c r="R251" s="58">
        <v>808</v>
      </c>
      <c r="S251" s="26"/>
      <c r="T251" s="15">
        <f t="shared" si="126"/>
        <v>0</v>
      </c>
      <c r="U251" s="15">
        <f t="shared" si="127"/>
        <v>0</v>
      </c>
      <c r="V251" s="15">
        <f t="shared" si="128"/>
        <v>0</v>
      </c>
      <c r="W251" s="15">
        <f t="shared" si="129"/>
        <v>0</v>
      </c>
      <c r="X251" s="15">
        <f t="shared" si="130"/>
        <v>0</v>
      </c>
      <c r="Y251" s="15">
        <f t="shared" si="131"/>
        <v>0</v>
      </c>
      <c r="Z251" s="15">
        <f t="shared" si="132"/>
        <v>0</v>
      </c>
      <c r="AA251" s="29">
        <f t="shared" si="133"/>
        <v>0</v>
      </c>
    </row>
    <row r="252" spans="1:27" customFormat="1" x14ac:dyDescent="0.25">
      <c r="A252" s="30">
        <v>1641</v>
      </c>
      <c r="B252" s="17" t="s">
        <v>93</v>
      </c>
      <c r="C252" s="122">
        <v>120</v>
      </c>
      <c r="D252" s="122">
        <v>120</v>
      </c>
      <c r="E252" s="122">
        <v>120</v>
      </c>
      <c r="F252" s="122">
        <v>120</v>
      </c>
      <c r="G252" s="122">
        <v>120</v>
      </c>
      <c r="H252" s="122">
        <v>120</v>
      </c>
      <c r="I252" s="122">
        <v>120</v>
      </c>
      <c r="J252" s="26"/>
      <c r="K252" s="13">
        <v>87</v>
      </c>
      <c r="L252" s="13">
        <v>1699</v>
      </c>
      <c r="M252" s="13">
        <v>628</v>
      </c>
      <c r="N252" s="13">
        <f t="shared" si="125"/>
        <v>2414</v>
      </c>
      <c r="O252" s="58">
        <v>2526</v>
      </c>
      <c r="P252" s="58">
        <v>2644</v>
      </c>
      <c r="Q252" s="58">
        <v>2777</v>
      </c>
      <c r="R252" s="58">
        <v>2915</v>
      </c>
      <c r="S252" s="26"/>
      <c r="T252" s="15">
        <f t="shared" si="126"/>
        <v>10440</v>
      </c>
      <c r="U252" s="15">
        <f t="shared" si="127"/>
        <v>203880</v>
      </c>
      <c r="V252" s="15">
        <f t="shared" si="128"/>
        <v>75360</v>
      </c>
      <c r="W252" s="15">
        <f t="shared" si="129"/>
        <v>289680</v>
      </c>
      <c r="X252" s="15">
        <f t="shared" si="130"/>
        <v>303120</v>
      </c>
      <c r="Y252" s="15">
        <f t="shared" si="131"/>
        <v>317280</v>
      </c>
      <c r="Z252" s="15">
        <f t="shared" si="132"/>
        <v>333240</v>
      </c>
      <c r="AA252" s="29">
        <f t="shared" si="133"/>
        <v>349800</v>
      </c>
    </row>
    <row r="253" spans="1:27" customFormat="1" x14ac:dyDescent="0.25">
      <c r="A253" s="30">
        <v>1642</v>
      </c>
      <c r="B253" s="17" t="s">
        <v>94</v>
      </c>
      <c r="C253" s="122">
        <v>490</v>
      </c>
      <c r="D253" s="122">
        <v>500</v>
      </c>
      <c r="E253" s="122">
        <v>520</v>
      </c>
      <c r="F253" s="122">
        <v>520</v>
      </c>
      <c r="G253" s="122">
        <v>520</v>
      </c>
      <c r="H253" s="122">
        <v>520</v>
      </c>
      <c r="I253" s="122">
        <v>520</v>
      </c>
      <c r="J253" s="26"/>
      <c r="K253" s="13">
        <v>1856</v>
      </c>
      <c r="L253" s="13">
        <v>36304</v>
      </c>
      <c r="M253" s="13">
        <v>13408</v>
      </c>
      <c r="N253" s="13">
        <f t="shared" si="125"/>
        <v>51568</v>
      </c>
      <c r="O253" s="58">
        <v>53974</v>
      </c>
      <c r="P253" s="58">
        <v>56492</v>
      </c>
      <c r="Q253" s="58">
        <v>59316</v>
      </c>
      <c r="R253" s="58">
        <v>62282</v>
      </c>
      <c r="S253" s="26"/>
      <c r="T253" s="15">
        <f t="shared" si="126"/>
        <v>909440</v>
      </c>
      <c r="U253" s="15">
        <f t="shared" si="127"/>
        <v>18152000</v>
      </c>
      <c r="V253" s="15">
        <f t="shared" si="128"/>
        <v>6972160</v>
      </c>
      <c r="W253" s="15">
        <f t="shared" si="129"/>
        <v>26033600</v>
      </c>
      <c r="X253" s="15">
        <f t="shared" si="130"/>
        <v>28066480</v>
      </c>
      <c r="Y253" s="15">
        <f t="shared" si="131"/>
        <v>29375840</v>
      </c>
      <c r="Z253" s="15">
        <f t="shared" si="132"/>
        <v>30844320</v>
      </c>
      <c r="AA253" s="29">
        <f t="shared" si="133"/>
        <v>32386640</v>
      </c>
    </row>
    <row r="254" spans="1:27" customFormat="1" x14ac:dyDescent="0.25">
      <c r="A254" s="30">
        <v>1633</v>
      </c>
      <c r="B254" s="17" t="s">
        <v>95</v>
      </c>
      <c r="C254" s="122">
        <v>250</v>
      </c>
      <c r="D254" s="122">
        <v>250</v>
      </c>
      <c r="E254" s="122">
        <v>260</v>
      </c>
      <c r="F254" s="122">
        <v>260</v>
      </c>
      <c r="G254" s="122">
        <v>260</v>
      </c>
      <c r="H254" s="122">
        <v>260</v>
      </c>
      <c r="I254" s="122">
        <v>260</v>
      </c>
      <c r="J254" s="26"/>
      <c r="K254" s="13">
        <v>1973</v>
      </c>
      <c r="L254" s="13">
        <v>38583</v>
      </c>
      <c r="M254" s="13">
        <v>14249</v>
      </c>
      <c r="N254" s="13">
        <f t="shared" si="125"/>
        <v>54805</v>
      </c>
      <c r="O254" s="58">
        <v>57362</v>
      </c>
      <c r="P254" s="58">
        <v>60037</v>
      </c>
      <c r="Q254" s="58">
        <v>63039</v>
      </c>
      <c r="R254" s="58">
        <v>66191</v>
      </c>
      <c r="S254" s="26"/>
      <c r="T254" s="15">
        <f t="shared" si="126"/>
        <v>493250</v>
      </c>
      <c r="U254" s="15">
        <f t="shared" si="127"/>
        <v>9645750</v>
      </c>
      <c r="V254" s="15">
        <f t="shared" si="128"/>
        <v>3704740</v>
      </c>
      <c r="W254" s="15">
        <f t="shared" si="129"/>
        <v>13843740</v>
      </c>
      <c r="X254" s="15">
        <f t="shared" si="130"/>
        <v>14914120</v>
      </c>
      <c r="Y254" s="15">
        <f t="shared" si="131"/>
        <v>15609620</v>
      </c>
      <c r="Z254" s="15">
        <f t="shared" si="132"/>
        <v>16390140</v>
      </c>
      <c r="AA254" s="29">
        <f t="shared" si="133"/>
        <v>17209660</v>
      </c>
    </row>
    <row r="255" spans="1:27" customFormat="1" x14ac:dyDescent="0.25">
      <c r="A255" s="30">
        <v>1643</v>
      </c>
      <c r="B255" s="17" t="s">
        <v>96</v>
      </c>
      <c r="C255" s="122">
        <v>0</v>
      </c>
      <c r="D255" s="122">
        <v>0</v>
      </c>
      <c r="E255" s="122">
        <v>0</v>
      </c>
      <c r="F255" s="122">
        <v>0</v>
      </c>
      <c r="G255" s="122">
        <v>0</v>
      </c>
      <c r="H255" s="122">
        <v>0</v>
      </c>
      <c r="I255" s="122">
        <v>0</v>
      </c>
      <c r="J255" s="26"/>
      <c r="K255" s="13">
        <v>29</v>
      </c>
      <c r="L255" s="13">
        <v>569</v>
      </c>
      <c r="M255" s="13">
        <v>210</v>
      </c>
      <c r="N255" s="13">
        <f t="shared" si="125"/>
        <v>808</v>
      </c>
      <c r="O255" s="58">
        <v>808</v>
      </c>
      <c r="P255" s="58">
        <v>808</v>
      </c>
      <c r="Q255" s="58">
        <v>808</v>
      </c>
      <c r="R255" s="58">
        <v>808</v>
      </c>
      <c r="S255" s="26"/>
      <c r="T255" s="15">
        <f t="shared" si="126"/>
        <v>0</v>
      </c>
      <c r="U255" s="15">
        <f t="shared" si="127"/>
        <v>0</v>
      </c>
      <c r="V255" s="15">
        <f t="shared" si="128"/>
        <v>0</v>
      </c>
      <c r="W255" s="15">
        <f t="shared" si="129"/>
        <v>0</v>
      </c>
      <c r="X255" s="15">
        <f t="shared" si="130"/>
        <v>0</v>
      </c>
      <c r="Y255" s="15">
        <f t="shared" si="131"/>
        <v>0</v>
      </c>
      <c r="Z255" s="15">
        <f t="shared" si="132"/>
        <v>0</v>
      </c>
      <c r="AA255" s="29">
        <f t="shared" si="133"/>
        <v>0</v>
      </c>
    </row>
    <row r="256" spans="1:27" customFormat="1" x14ac:dyDescent="0.25">
      <c r="A256" s="30">
        <v>1614</v>
      </c>
      <c r="B256" s="17" t="s">
        <v>36</v>
      </c>
      <c r="C256" s="122">
        <v>250</v>
      </c>
      <c r="D256" s="122">
        <v>250</v>
      </c>
      <c r="E256" s="122">
        <v>260</v>
      </c>
      <c r="F256" s="122">
        <v>260</v>
      </c>
      <c r="G256" s="122">
        <v>260</v>
      </c>
      <c r="H256" s="122">
        <v>260</v>
      </c>
      <c r="I256" s="122">
        <v>260</v>
      </c>
      <c r="J256" s="26"/>
      <c r="K256" s="13">
        <v>814</v>
      </c>
      <c r="L256" s="13">
        <v>15920</v>
      </c>
      <c r="M256" s="13">
        <v>5880</v>
      </c>
      <c r="N256" s="13">
        <f t="shared" si="125"/>
        <v>22614</v>
      </c>
      <c r="O256" s="58">
        <v>23595</v>
      </c>
      <c r="P256" s="58">
        <v>24619</v>
      </c>
      <c r="Q256" s="58">
        <v>25768</v>
      </c>
      <c r="R256" s="58">
        <v>27057</v>
      </c>
      <c r="S256" s="26"/>
      <c r="T256" s="15">
        <f t="shared" si="126"/>
        <v>203500</v>
      </c>
      <c r="U256" s="15">
        <f t="shared" si="127"/>
        <v>3980000</v>
      </c>
      <c r="V256" s="15">
        <f t="shared" si="128"/>
        <v>1528800</v>
      </c>
      <c r="W256" s="15">
        <f t="shared" si="129"/>
        <v>5712300</v>
      </c>
      <c r="X256" s="15">
        <f t="shared" si="130"/>
        <v>6134700</v>
      </c>
      <c r="Y256" s="15">
        <f t="shared" si="131"/>
        <v>6400940</v>
      </c>
      <c r="Z256" s="15">
        <f t="shared" si="132"/>
        <v>6699680</v>
      </c>
      <c r="AA256" s="29">
        <f t="shared" si="133"/>
        <v>7034820</v>
      </c>
    </row>
    <row r="257" spans="1:27" customFormat="1" x14ac:dyDescent="0.25">
      <c r="A257" s="30">
        <v>1615</v>
      </c>
      <c r="B257" s="17" t="s">
        <v>37</v>
      </c>
      <c r="C257" s="122">
        <v>60</v>
      </c>
      <c r="D257" s="122">
        <v>62</v>
      </c>
      <c r="E257" s="122">
        <v>60</v>
      </c>
      <c r="F257" s="122">
        <v>60</v>
      </c>
      <c r="G257" s="122">
        <v>60</v>
      </c>
      <c r="H257" s="122">
        <v>60</v>
      </c>
      <c r="I257" s="122">
        <v>60</v>
      </c>
      <c r="J257" s="26"/>
      <c r="K257" s="13">
        <v>4469</v>
      </c>
      <c r="L257" s="13">
        <v>87386</v>
      </c>
      <c r="M257" s="13">
        <v>32273</v>
      </c>
      <c r="N257" s="13">
        <f t="shared" si="125"/>
        <v>124128</v>
      </c>
      <c r="O257" s="58">
        <v>129514</v>
      </c>
      <c r="P257" s="58">
        <v>135131</v>
      </c>
      <c r="Q257" s="58">
        <v>141443</v>
      </c>
      <c r="R257" s="58">
        <v>148515</v>
      </c>
      <c r="S257" s="26"/>
      <c r="T257" s="15">
        <f t="shared" si="126"/>
        <v>268140</v>
      </c>
      <c r="U257" s="15">
        <f t="shared" si="127"/>
        <v>5417932</v>
      </c>
      <c r="V257" s="15">
        <f t="shared" si="128"/>
        <v>1936380</v>
      </c>
      <c r="W257" s="15">
        <f t="shared" si="129"/>
        <v>7622452</v>
      </c>
      <c r="X257" s="15">
        <f t="shared" si="130"/>
        <v>7770840</v>
      </c>
      <c r="Y257" s="15">
        <f t="shared" si="131"/>
        <v>8107860</v>
      </c>
      <c r="Z257" s="15">
        <f t="shared" si="132"/>
        <v>8486580</v>
      </c>
      <c r="AA257" s="29">
        <f t="shared" si="133"/>
        <v>8910900</v>
      </c>
    </row>
    <row r="258" spans="1:27" customFormat="1" x14ac:dyDescent="0.25">
      <c r="A258" s="30">
        <v>1616</v>
      </c>
      <c r="B258" s="17" t="s">
        <v>38</v>
      </c>
      <c r="C258" s="122">
        <v>450</v>
      </c>
      <c r="D258" s="122">
        <v>460</v>
      </c>
      <c r="E258" s="122">
        <v>500</v>
      </c>
      <c r="F258" s="122">
        <v>500</v>
      </c>
      <c r="G258" s="122">
        <v>500</v>
      </c>
      <c r="H258" s="122">
        <v>500</v>
      </c>
      <c r="I258" s="122">
        <v>500</v>
      </c>
      <c r="J258" s="26"/>
      <c r="K258" s="13">
        <v>113</v>
      </c>
      <c r="L258" s="13">
        <v>2218</v>
      </c>
      <c r="M258" s="13">
        <v>819</v>
      </c>
      <c r="N258" s="13">
        <f t="shared" si="125"/>
        <v>3150</v>
      </c>
      <c r="O258" s="58">
        <v>3287</v>
      </c>
      <c r="P258" s="58">
        <v>3429</v>
      </c>
      <c r="Q258" s="58">
        <v>3590</v>
      </c>
      <c r="R258" s="58">
        <v>3769</v>
      </c>
      <c r="S258" s="26"/>
      <c r="T258" s="15">
        <f t="shared" si="126"/>
        <v>50850</v>
      </c>
      <c r="U258" s="15">
        <f t="shared" si="127"/>
        <v>1020280</v>
      </c>
      <c r="V258" s="15">
        <f t="shared" si="128"/>
        <v>409500</v>
      </c>
      <c r="W258" s="15">
        <f t="shared" si="129"/>
        <v>1480630</v>
      </c>
      <c r="X258" s="15">
        <f t="shared" si="130"/>
        <v>1643500</v>
      </c>
      <c r="Y258" s="15">
        <f t="shared" si="131"/>
        <v>1714500</v>
      </c>
      <c r="Z258" s="15">
        <f t="shared" si="132"/>
        <v>1795000</v>
      </c>
      <c r="AA258" s="29">
        <f t="shared" si="133"/>
        <v>1884500</v>
      </c>
    </row>
    <row r="259" spans="1:27" customFormat="1" x14ac:dyDescent="0.25">
      <c r="A259" s="28">
        <v>1617</v>
      </c>
      <c r="B259" s="17" t="s">
        <v>97</v>
      </c>
      <c r="C259" s="123">
        <v>130</v>
      </c>
      <c r="D259" s="122">
        <v>130</v>
      </c>
      <c r="E259" s="122">
        <v>140</v>
      </c>
      <c r="F259" s="122">
        <v>140</v>
      </c>
      <c r="G259" s="122">
        <v>140</v>
      </c>
      <c r="H259" s="122">
        <v>140</v>
      </c>
      <c r="I259" s="122">
        <v>140</v>
      </c>
      <c r="J259" s="26"/>
      <c r="K259" s="13">
        <v>885</v>
      </c>
      <c r="L259" s="13">
        <v>17310</v>
      </c>
      <c r="M259" s="13">
        <v>6393</v>
      </c>
      <c r="N259" s="13">
        <f t="shared" si="125"/>
        <v>24588</v>
      </c>
      <c r="O259" s="58">
        <v>25718</v>
      </c>
      <c r="P259" s="58">
        <v>26901</v>
      </c>
      <c r="Q259" s="58">
        <v>28229</v>
      </c>
      <c r="R259" s="58">
        <v>29622</v>
      </c>
      <c r="S259" s="26"/>
      <c r="T259" s="15">
        <f t="shared" si="126"/>
        <v>115050</v>
      </c>
      <c r="U259" s="15">
        <f t="shared" si="127"/>
        <v>2250300</v>
      </c>
      <c r="V259" s="15">
        <f t="shared" si="128"/>
        <v>895020</v>
      </c>
      <c r="W259" s="15">
        <f t="shared" si="129"/>
        <v>3260370</v>
      </c>
      <c r="X259" s="15">
        <f t="shared" si="130"/>
        <v>3600520</v>
      </c>
      <c r="Y259" s="15">
        <f t="shared" si="131"/>
        <v>3766140</v>
      </c>
      <c r="Z259" s="15">
        <f t="shared" si="132"/>
        <v>3952060</v>
      </c>
      <c r="AA259" s="29">
        <f t="shared" si="133"/>
        <v>4147080</v>
      </c>
    </row>
    <row r="260" spans="1:27" customFormat="1" x14ac:dyDescent="0.25">
      <c r="A260" s="28">
        <v>1618</v>
      </c>
      <c r="B260" s="17" t="s">
        <v>98</v>
      </c>
      <c r="C260" s="123">
        <v>130</v>
      </c>
      <c r="D260" s="122">
        <v>130</v>
      </c>
      <c r="E260" s="122">
        <v>140</v>
      </c>
      <c r="F260" s="122">
        <v>140</v>
      </c>
      <c r="G260" s="122">
        <v>140</v>
      </c>
      <c r="H260" s="122">
        <v>140</v>
      </c>
      <c r="I260" s="122">
        <v>140</v>
      </c>
      <c r="J260" s="26"/>
      <c r="K260" s="13">
        <v>66</v>
      </c>
      <c r="L260" s="13">
        <v>1285</v>
      </c>
      <c r="M260" s="13">
        <v>475</v>
      </c>
      <c r="N260" s="13">
        <f t="shared" si="125"/>
        <v>1826</v>
      </c>
      <c r="O260" s="58">
        <v>1916</v>
      </c>
      <c r="P260" s="58">
        <v>2012</v>
      </c>
      <c r="Q260" s="58">
        <v>2113</v>
      </c>
      <c r="R260" s="58">
        <v>2218</v>
      </c>
      <c r="S260" s="26"/>
      <c r="T260" s="15">
        <f t="shared" si="126"/>
        <v>8580</v>
      </c>
      <c r="U260" s="15">
        <f t="shared" si="127"/>
        <v>167050</v>
      </c>
      <c r="V260" s="15">
        <f t="shared" si="128"/>
        <v>66500</v>
      </c>
      <c r="W260" s="15">
        <f t="shared" si="129"/>
        <v>242130</v>
      </c>
      <c r="X260" s="15">
        <f t="shared" si="130"/>
        <v>268240</v>
      </c>
      <c r="Y260" s="15">
        <f t="shared" si="131"/>
        <v>281680</v>
      </c>
      <c r="Z260" s="15">
        <f t="shared" si="132"/>
        <v>295820</v>
      </c>
      <c r="AA260" s="29">
        <f t="shared" si="133"/>
        <v>310520</v>
      </c>
    </row>
    <row r="261" spans="1:27" customFormat="1" x14ac:dyDescent="0.25">
      <c r="A261" s="28">
        <v>1681</v>
      </c>
      <c r="B261" s="17" t="s">
        <v>99</v>
      </c>
      <c r="C261" s="121">
        <v>310</v>
      </c>
      <c r="D261" s="122">
        <v>320</v>
      </c>
      <c r="E261" s="122">
        <v>340</v>
      </c>
      <c r="F261" s="122">
        <v>340</v>
      </c>
      <c r="G261" s="122">
        <v>340</v>
      </c>
      <c r="H261" s="122">
        <v>340</v>
      </c>
      <c r="I261" s="122">
        <v>340</v>
      </c>
      <c r="J261" s="26"/>
      <c r="K261" s="13">
        <v>144</v>
      </c>
      <c r="L261" s="13">
        <v>2814</v>
      </c>
      <c r="M261" s="13">
        <v>1039</v>
      </c>
      <c r="N261" s="13">
        <f t="shared" si="125"/>
        <v>3997</v>
      </c>
      <c r="O261" s="58">
        <v>4170</v>
      </c>
      <c r="P261" s="58">
        <v>4351</v>
      </c>
      <c r="Q261" s="58">
        <v>4568</v>
      </c>
      <c r="R261" s="58">
        <v>4797</v>
      </c>
      <c r="S261" s="26"/>
      <c r="T261" s="15">
        <f t="shared" si="126"/>
        <v>44640</v>
      </c>
      <c r="U261" s="15">
        <f t="shared" si="127"/>
        <v>900480</v>
      </c>
      <c r="V261" s="15">
        <f t="shared" si="128"/>
        <v>353260</v>
      </c>
      <c r="W261" s="15">
        <f t="shared" si="129"/>
        <v>1298380</v>
      </c>
      <c r="X261" s="15">
        <f t="shared" si="130"/>
        <v>1417800</v>
      </c>
      <c r="Y261" s="15">
        <f t="shared" si="131"/>
        <v>1479340</v>
      </c>
      <c r="Z261" s="15">
        <f t="shared" si="132"/>
        <v>1553120</v>
      </c>
      <c r="AA261" s="29">
        <f t="shared" si="133"/>
        <v>1630980</v>
      </c>
    </row>
    <row r="262" spans="1:27" customFormat="1" ht="12.6" thickBot="1" x14ac:dyDescent="0.3">
      <c r="A262" s="90" t="s">
        <v>89</v>
      </c>
      <c r="B262" s="76"/>
      <c r="C262" s="136"/>
      <c r="D262" s="137"/>
      <c r="E262" s="137"/>
      <c r="F262" s="137"/>
      <c r="G262" s="137"/>
      <c r="H262" s="137"/>
      <c r="I262" s="137"/>
      <c r="J262" s="67"/>
      <c r="K262" s="33"/>
      <c r="L262" s="33"/>
      <c r="M262" s="33"/>
      <c r="N262" s="33"/>
      <c r="O262" s="91"/>
      <c r="P262" s="91"/>
      <c r="Q262" s="91"/>
      <c r="R262" s="91"/>
      <c r="S262" s="67"/>
      <c r="T262" s="35">
        <f>SUM(T249:T261)</f>
        <v>2867410</v>
      </c>
      <c r="U262" s="35">
        <f>SUM(U249:U261)</f>
        <v>57060052</v>
      </c>
      <c r="V262" s="35">
        <f t="shared" ref="V262:AA262" si="134">SUM(V249:V261)</f>
        <v>22033580</v>
      </c>
      <c r="W262" s="35">
        <f t="shared" si="134"/>
        <v>81961042</v>
      </c>
      <c r="X262" s="35">
        <f t="shared" si="134"/>
        <v>88640540</v>
      </c>
      <c r="Y262" s="35">
        <f t="shared" si="134"/>
        <v>92718320</v>
      </c>
      <c r="Z262" s="35">
        <f t="shared" si="134"/>
        <v>97298300</v>
      </c>
      <c r="AA262" s="40">
        <f t="shared" si="134"/>
        <v>102161200</v>
      </c>
    </row>
    <row r="263" spans="1:27" customFormat="1" x14ac:dyDescent="0.25">
      <c r="A263" s="79"/>
      <c r="B263" s="80"/>
      <c r="C263" s="127"/>
      <c r="D263" s="128"/>
      <c r="E263" s="128"/>
      <c r="F263" s="128"/>
      <c r="G263" s="128"/>
      <c r="H263" s="128"/>
      <c r="I263" s="128"/>
      <c r="J263" s="81"/>
      <c r="K263" s="93"/>
      <c r="L263" s="93"/>
      <c r="M263" s="93"/>
      <c r="N263" s="93"/>
      <c r="O263" s="95"/>
      <c r="P263" s="95"/>
      <c r="Q263" s="95"/>
      <c r="R263" s="95"/>
      <c r="S263" s="81"/>
      <c r="T263" s="84"/>
      <c r="U263" s="84"/>
      <c r="V263" s="84"/>
      <c r="W263" s="84"/>
      <c r="X263" s="84"/>
      <c r="Y263" s="84"/>
      <c r="Z263" s="84"/>
      <c r="AA263" s="85"/>
    </row>
    <row r="264" spans="1:27" customFormat="1" x14ac:dyDescent="0.25">
      <c r="A264" s="41" t="s">
        <v>100</v>
      </c>
      <c r="B264" s="22"/>
      <c r="C264" s="121"/>
      <c r="D264" s="122"/>
      <c r="E264" s="122"/>
      <c r="F264" s="122"/>
      <c r="G264" s="122"/>
      <c r="H264" s="122"/>
      <c r="I264" s="122"/>
      <c r="J264" s="26"/>
      <c r="K264" s="13"/>
      <c r="L264" s="13"/>
      <c r="M264" s="13"/>
      <c r="N264" s="13"/>
      <c r="O264" s="58"/>
      <c r="P264" s="58"/>
      <c r="Q264" s="58"/>
      <c r="R264" s="58"/>
      <c r="S264" s="26"/>
      <c r="T264" s="15"/>
      <c r="U264" s="15"/>
      <c r="V264" s="15"/>
      <c r="W264" s="15"/>
      <c r="X264" s="15"/>
      <c r="Y264" s="15"/>
      <c r="Z264" s="15"/>
      <c r="AA264" s="29"/>
    </row>
    <row r="265" spans="1:27" customFormat="1" x14ac:dyDescent="0.25">
      <c r="A265" s="28">
        <v>2631</v>
      </c>
      <c r="B265" s="17" t="s">
        <v>90</v>
      </c>
      <c r="C265" s="121">
        <v>190</v>
      </c>
      <c r="D265" s="122">
        <v>195</v>
      </c>
      <c r="E265" s="122">
        <v>210</v>
      </c>
      <c r="F265" s="122">
        <v>210</v>
      </c>
      <c r="G265" s="122">
        <v>210</v>
      </c>
      <c r="H265" s="122">
        <v>210</v>
      </c>
      <c r="I265" s="122">
        <v>210</v>
      </c>
      <c r="J265" s="26"/>
      <c r="K265" s="13">
        <v>436</v>
      </c>
      <c r="L265" s="13">
        <v>8532</v>
      </c>
      <c r="M265" s="13">
        <v>3151</v>
      </c>
      <c r="N265" s="13">
        <f t="shared" ref="N265:N277" si="135">K265+L265+M265</f>
        <v>12119</v>
      </c>
      <c r="O265" s="58">
        <v>12685</v>
      </c>
      <c r="P265" s="58">
        <v>13277</v>
      </c>
      <c r="Q265" s="58">
        <v>13941</v>
      </c>
      <c r="R265" s="58">
        <v>14638</v>
      </c>
      <c r="S265" s="26"/>
      <c r="T265" s="15">
        <f t="shared" ref="T265:T277" si="136">K265*C265</f>
        <v>82840</v>
      </c>
      <c r="U265" s="15">
        <f t="shared" ref="U265:U277" si="137">L265*D265</f>
        <v>1663740</v>
      </c>
      <c r="V265" s="15">
        <f t="shared" ref="V265:V277" si="138">M265*E265</f>
        <v>661710</v>
      </c>
      <c r="W265" s="15">
        <f t="shared" ref="W265:W277" si="139">SUM(T265:V265)</f>
        <v>2408290</v>
      </c>
      <c r="X265" s="15">
        <f t="shared" ref="X265:X277" si="140">O265*F265</f>
        <v>2663850</v>
      </c>
      <c r="Y265" s="15">
        <f t="shared" ref="Y265:Y277" si="141">P265*G265</f>
        <v>2788170</v>
      </c>
      <c r="Z265" s="15">
        <f t="shared" ref="Z265:Z277" si="142">Q265*H265</f>
        <v>2927610</v>
      </c>
      <c r="AA265" s="29">
        <f t="shared" ref="AA265:AA277" si="143">R265*I265</f>
        <v>3073980</v>
      </c>
    </row>
    <row r="266" spans="1:27" customFormat="1" x14ac:dyDescent="0.25">
      <c r="A266" s="28">
        <v>2632</v>
      </c>
      <c r="B266" s="17" t="s">
        <v>91</v>
      </c>
      <c r="C266" s="121">
        <v>310</v>
      </c>
      <c r="D266" s="122">
        <v>315</v>
      </c>
      <c r="E266" s="122">
        <v>330</v>
      </c>
      <c r="F266" s="122">
        <v>330</v>
      </c>
      <c r="G266" s="122">
        <v>330</v>
      </c>
      <c r="H266" s="122">
        <v>330</v>
      </c>
      <c r="I266" s="122">
        <v>330</v>
      </c>
      <c r="J266" s="26"/>
      <c r="K266" s="13">
        <v>5</v>
      </c>
      <c r="L266" s="13">
        <v>92</v>
      </c>
      <c r="M266" s="13">
        <v>34</v>
      </c>
      <c r="N266" s="13">
        <f t="shared" si="135"/>
        <v>131</v>
      </c>
      <c r="O266" s="58">
        <v>136</v>
      </c>
      <c r="P266" s="58">
        <v>142</v>
      </c>
      <c r="Q266" s="58">
        <v>149</v>
      </c>
      <c r="R266" s="58">
        <v>157</v>
      </c>
      <c r="S266" s="26"/>
      <c r="T266" s="15">
        <f t="shared" si="136"/>
        <v>1550</v>
      </c>
      <c r="U266" s="15">
        <f t="shared" si="137"/>
        <v>28980</v>
      </c>
      <c r="V266" s="15">
        <f t="shared" si="138"/>
        <v>11220</v>
      </c>
      <c r="W266" s="15">
        <f t="shared" si="139"/>
        <v>41750</v>
      </c>
      <c r="X266" s="15">
        <f t="shared" si="140"/>
        <v>44880</v>
      </c>
      <c r="Y266" s="15">
        <f t="shared" si="141"/>
        <v>46860</v>
      </c>
      <c r="Z266" s="15">
        <f t="shared" si="142"/>
        <v>49170</v>
      </c>
      <c r="AA266" s="29">
        <f t="shared" si="143"/>
        <v>51810</v>
      </c>
    </row>
    <row r="267" spans="1:27" customFormat="1" x14ac:dyDescent="0.25">
      <c r="A267" s="28">
        <v>2640</v>
      </c>
      <c r="B267" s="17" t="s">
        <v>92</v>
      </c>
      <c r="C267" s="121">
        <v>0</v>
      </c>
      <c r="D267" s="122">
        <v>0</v>
      </c>
      <c r="E267" s="122">
        <v>0</v>
      </c>
      <c r="F267" s="122">
        <v>0</v>
      </c>
      <c r="G267" s="122">
        <v>0</v>
      </c>
      <c r="H267" s="122">
        <v>0</v>
      </c>
      <c r="I267" s="122">
        <v>0</v>
      </c>
      <c r="J267" s="26"/>
      <c r="K267" s="13">
        <v>5</v>
      </c>
      <c r="L267" s="13">
        <v>98</v>
      </c>
      <c r="M267" s="13">
        <v>36</v>
      </c>
      <c r="N267" s="13">
        <f t="shared" si="135"/>
        <v>139</v>
      </c>
      <c r="O267" s="13">
        <v>139</v>
      </c>
      <c r="P267" s="13">
        <v>139</v>
      </c>
      <c r="Q267" s="13">
        <v>139</v>
      </c>
      <c r="R267" s="13">
        <v>139</v>
      </c>
      <c r="S267" s="26"/>
      <c r="T267" s="15">
        <f t="shared" si="136"/>
        <v>0</v>
      </c>
      <c r="U267" s="15">
        <f t="shared" si="137"/>
        <v>0</v>
      </c>
      <c r="V267" s="15">
        <f t="shared" si="138"/>
        <v>0</v>
      </c>
      <c r="W267" s="15">
        <f t="shared" si="139"/>
        <v>0</v>
      </c>
      <c r="X267" s="15">
        <f t="shared" si="140"/>
        <v>0</v>
      </c>
      <c r="Y267" s="15">
        <f t="shared" si="141"/>
        <v>0</v>
      </c>
      <c r="Z267" s="15">
        <f t="shared" si="142"/>
        <v>0</v>
      </c>
      <c r="AA267" s="29">
        <f t="shared" si="143"/>
        <v>0</v>
      </c>
    </row>
    <row r="268" spans="1:27" customFormat="1" x14ac:dyDescent="0.25">
      <c r="A268" s="28">
        <v>2641</v>
      </c>
      <c r="B268" s="17" t="s">
        <v>93</v>
      </c>
      <c r="C268" s="121">
        <v>60</v>
      </c>
      <c r="D268" s="122">
        <v>60</v>
      </c>
      <c r="E268" s="122">
        <v>60</v>
      </c>
      <c r="F268" s="122">
        <v>60</v>
      </c>
      <c r="G268" s="122">
        <v>60</v>
      </c>
      <c r="H268" s="122">
        <v>60</v>
      </c>
      <c r="I268" s="122">
        <v>60</v>
      </c>
      <c r="J268" s="26"/>
      <c r="K268" s="13">
        <v>76</v>
      </c>
      <c r="L268" s="13">
        <v>1493</v>
      </c>
      <c r="M268" s="13">
        <v>551</v>
      </c>
      <c r="N268" s="13">
        <f t="shared" si="135"/>
        <v>2120</v>
      </c>
      <c r="O268" s="58">
        <v>2220</v>
      </c>
      <c r="P268" s="58">
        <v>2323</v>
      </c>
      <c r="Q268" s="58">
        <v>2440</v>
      </c>
      <c r="R268" s="58">
        <v>2562</v>
      </c>
      <c r="S268" s="26"/>
      <c r="T268" s="15">
        <f t="shared" si="136"/>
        <v>4560</v>
      </c>
      <c r="U268" s="15">
        <f t="shared" si="137"/>
        <v>89580</v>
      </c>
      <c r="V268" s="15">
        <f t="shared" si="138"/>
        <v>33060</v>
      </c>
      <c r="W268" s="15">
        <f t="shared" si="139"/>
        <v>127200</v>
      </c>
      <c r="X268" s="15">
        <f t="shared" si="140"/>
        <v>133200</v>
      </c>
      <c r="Y268" s="15">
        <f t="shared" si="141"/>
        <v>139380</v>
      </c>
      <c r="Z268" s="15">
        <f t="shared" si="142"/>
        <v>146400</v>
      </c>
      <c r="AA268" s="29">
        <f t="shared" si="143"/>
        <v>153720</v>
      </c>
    </row>
    <row r="269" spans="1:27" customFormat="1" x14ac:dyDescent="0.25">
      <c r="A269" s="28">
        <v>2642</v>
      </c>
      <c r="B269" s="17" t="s">
        <v>94</v>
      </c>
      <c r="C269" s="121">
        <v>245</v>
      </c>
      <c r="D269" s="122">
        <v>250</v>
      </c>
      <c r="E269" s="122">
        <v>260</v>
      </c>
      <c r="F269" s="122">
        <v>260</v>
      </c>
      <c r="G269" s="122">
        <v>260</v>
      </c>
      <c r="H269" s="122">
        <v>260</v>
      </c>
      <c r="I269" s="122">
        <v>260</v>
      </c>
      <c r="J269" s="26"/>
      <c r="K269" s="13">
        <v>353</v>
      </c>
      <c r="L269" s="13">
        <v>6911</v>
      </c>
      <c r="M269" s="13">
        <v>2552</v>
      </c>
      <c r="N269" s="13">
        <f t="shared" si="135"/>
        <v>9816</v>
      </c>
      <c r="O269" s="58">
        <v>10275</v>
      </c>
      <c r="P269" s="58">
        <v>10754</v>
      </c>
      <c r="Q269" s="58">
        <v>11292</v>
      </c>
      <c r="R269" s="58">
        <v>11856</v>
      </c>
      <c r="S269" s="26"/>
      <c r="T269" s="15">
        <f t="shared" si="136"/>
        <v>86485</v>
      </c>
      <c r="U269" s="15">
        <f t="shared" si="137"/>
        <v>1727750</v>
      </c>
      <c r="V269" s="15">
        <f t="shared" si="138"/>
        <v>663520</v>
      </c>
      <c r="W269" s="15">
        <f t="shared" si="139"/>
        <v>2477755</v>
      </c>
      <c r="X269" s="15">
        <f t="shared" si="140"/>
        <v>2671500</v>
      </c>
      <c r="Y269" s="15">
        <f t="shared" si="141"/>
        <v>2796040</v>
      </c>
      <c r="Z269" s="15">
        <f t="shared" si="142"/>
        <v>2935920</v>
      </c>
      <c r="AA269" s="29">
        <f t="shared" si="143"/>
        <v>3082560</v>
      </c>
    </row>
    <row r="270" spans="1:27" customFormat="1" x14ac:dyDescent="0.25">
      <c r="A270" s="28">
        <v>2633</v>
      </c>
      <c r="B270" s="17" t="s">
        <v>95</v>
      </c>
      <c r="C270" s="121">
        <v>125</v>
      </c>
      <c r="D270" s="122">
        <v>125</v>
      </c>
      <c r="E270" s="122">
        <v>130</v>
      </c>
      <c r="F270" s="122">
        <v>130</v>
      </c>
      <c r="G270" s="122">
        <v>130</v>
      </c>
      <c r="H270" s="122">
        <v>130</v>
      </c>
      <c r="I270" s="122">
        <v>130</v>
      </c>
      <c r="J270" s="26"/>
      <c r="K270" s="13">
        <v>432</v>
      </c>
      <c r="L270" s="13">
        <v>8447</v>
      </c>
      <c r="M270" s="13">
        <v>3119</v>
      </c>
      <c r="N270" s="13">
        <f t="shared" si="135"/>
        <v>11998</v>
      </c>
      <c r="O270" s="58">
        <v>12558</v>
      </c>
      <c r="P270" s="58">
        <v>13144</v>
      </c>
      <c r="Q270" s="58">
        <v>13801</v>
      </c>
      <c r="R270" s="58">
        <v>14491</v>
      </c>
      <c r="S270" s="26"/>
      <c r="T270" s="15">
        <f t="shared" si="136"/>
        <v>54000</v>
      </c>
      <c r="U270" s="15">
        <f t="shared" si="137"/>
        <v>1055875</v>
      </c>
      <c r="V270" s="15">
        <f t="shared" si="138"/>
        <v>405470</v>
      </c>
      <c r="W270" s="15">
        <f t="shared" si="139"/>
        <v>1515345</v>
      </c>
      <c r="X270" s="15">
        <f t="shared" si="140"/>
        <v>1632540</v>
      </c>
      <c r="Y270" s="15">
        <f t="shared" si="141"/>
        <v>1708720</v>
      </c>
      <c r="Z270" s="15">
        <f t="shared" si="142"/>
        <v>1794130</v>
      </c>
      <c r="AA270" s="29">
        <f t="shared" si="143"/>
        <v>1883830</v>
      </c>
    </row>
    <row r="271" spans="1:27" customFormat="1" x14ac:dyDescent="0.25">
      <c r="A271" s="28">
        <v>2643</v>
      </c>
      <c r="B271" s="17" t="s">
        <v>96</v>
      </c>
      <c r="C271" s="121">
        <v>0</v>
      </c>
      <c r="D271" s="122">
        <v>0</v>
      </c>
      <c r="E271" s="122">
        <v>0</v>
      </c>
      <c r="F271" s="122">
        <v>0</v>
      </c>
      <c r="G271" s="122">
        <v>0</v>
      </c>
      <c r="H271" s="122">
        <v>0</v>
      </c>
      <c r="I271" s="122">
        <v>0</v>
      </c>
      <c r="J271" s="26"/>
      <c r="K271" s="13">
        <v>5</v>
      </c>
      <c r="L271" s="13">
        <v>98</v>
      </c>
      <c r="M271" s="13">
        <v>36</v>
      </c>
      <c r="N271" s="13">
        <f t="shared" si="135"/>
        <v>139</v>
      </c>
      <c r="O271" s="13">
        <v>139</v>
      </c>
      <c r="P271" s="13">
        <v>139</v>
      </c>
      <c r="Q271" s="13">
        <v>139</v>
      </c>
      <c r="R271" s="13">
        <v>139</v>
      </c>
      <c r="S271" s="26"/>
      <c r="T271" s="15">
        <f t="shared" si="136"/>
        <v>0</v>
      </c>
      <c r="U271" s="15">
        <f t="shared" si="137"/>
        <v>0</v>
      </c>
      <c r="V271" s="15">
        <f t="shared" si="138"/>
        <v>0</v>
      </c>
      <c r="W271" s="15">
        <f t="shared" si="139"/>
        <v>0</v>
      </c>
      <c r="X271" s="15">
        <f t="shared" si="140"/>
        <v>0</v>
      </c>
      <c r="Y271" s="15">
        <f t="shared" si="141"/>
        <v>0</v>
      </c>
      <c r="Z271" s="15">
        <f t="shared" si="142"/>
        <v>0</v>
      </c>
      <c r="AA271" s="29">
        <f t="shared" si="143"/>
        <v>0</v>
      </c>
    </row>
    <row r="272" spans="1:27" customFormat="1" x14ac:dyDescent="0.25">
      <c r="A272" s="28">
        <v>2614</v>
      </c>
      <c r="B272" s="17" t="s">
        <v>36</v>
      </c>
      <c r="C272" s="123">
        <v>125</v>
      </c>
      <c r="D272" s="122">
        <v>125</v>
      </c>
      <c r="E272" s="124">
        <v>130</v>
      </c>
      <c r="F272" s="124">
        <v>130</v>
      </c>
      <c r="G272" s="124">
        <v>130</v>
      </c>
      <c r="H272" s="124">
        <v>130</v>
      </c>
      <c r="I272" s="124">
        <v>130</v>
      </c>
      <c r="J272" s="26"/>
      <c r="K272" s="13">
        <v>235</v>
      </c>
      <c r="L272" s="13">
        <v>4589</v>
      </c>
      <c r="M272" s="13">
        <v>1695</v>
      </c>
      <c r="N272" s="13">
        <f t="shared" si="135"/>
        <v>6519</v>
      </c>
      <c r="O272" s="58">
        <v>6801</v>
      </c>
      <c r="P272" s="58">
        <v>7096</v>
      </c>
      <c r="Q272" s="58">
        <v>7427</v>
      </c>
      <c r="R272" s="58">
        <v>7799</v>
      </c>
      <c r="S272" s="26"/>
      <c r="T272" s="15">
        <f t="shared" si="136"/>
        <v>29375</v>
      </c>
      <c r="U272" s="15">
        <f t="shared" si="137"/>
        <v>573625</v>
      </c>
      <c r="V272" s="15">
        <f t="shared" si="138"/>
        <v>220350</v>
      </c>
      <c r="W272" s="15">
        <f t="shared" si="139"/>
        <v>823350</v>
      </c>
      <c r="X272" s="15">
        <f t="shared" si="140"/>
        <v>884130</v>
      </c>
      <c r="Y272" s="15">
        <f t="shared" si="141"/>
        <v>922480</v>
      </c>
      <c r="Z272" s="15">
        <f t="shared" si="142"/>
        <v>965510</v>
      </c>
      <c r="AA272" s="29">
        <f t="shared" si="143"/>
        <v>1013870</v>
      </c>
    </row>
    <row r="273" spans="1:27" customFormat="1" x14ac:dyDescent="0.25">
      <c r="A273" s="28">
        <v>2615</v>
      </c>
      <c r="B273" s="17" t="s">
        <v>37</v>
      </c>
      <c r="C273" s="123">
        <v>30</v>
      </c>
      <c r="D273" s="122">
        <v>31</v>
      </c>
      <c r="E273" s="124">
        <v>30</v>
      </c>
      <c r="F273" s="124">
        <v>30</v>
      </c>
      <c r="G273" s="124">
        <v>30</v>
      </c>
      <c r="H273" s="124">
        <v>30</v>
      </c>
      <c r="I273" s="124">
        <v>30</v>
      </c>
      <c r="J273" s="26"/>
      <c r="K273" s="13">
        <v>1978</v>
      </c>
      <c r="L273" s="13">
        <v>38681</v>
      </c>
      <c r="M273" s="13">
        <v>14286</v>
      </c>
      <c r="N273" s="13">
        <f t="shared" si="135"/>
        <v>54945</v>
      </c>
      <c r="O273" s="58">
        <v>57329</v>
      </c>
      <c r="P273" s="58">
        <v>59815</v>
      </c>
      <c r="Q273" s="58">
        <v>62609</v>
      </c>
      <c r="R273" s="58">
        <v>65740</v>
      </c>
      <c r="S273" s="26"/>
      <c r="T273" s="15">
        <f t="shared" si="136"/>
        <v>59340</v>
      </c>
      <c r="U273" s="15">
        <f t="shared" si="137"/>
        <v>1199111</v>
      </c>
      <c r="V273" s="15">
        <f t="shared" si="138"/>
        <v>428580</v>
      </c>
      <c r="W273" s="15">
        <f t="shared" si="139"/>
        <v>1687031</v>
      </c>
      <c r="X273" s="15">
        <f t="shared" si="140"/>
        <v>1719870</v>
      </c>
      <c r="Y273" s="15">
        <f t="shared" si="141"/>
        <v>1794450</v>
      </c>
      <c r="Z273" s="15">
        <f t="shared" si="142"/>
        <v>1878270</v>
      </c>
      <c r="AA273" s="29">
        <f t="shared" si="143"/>
        <v>1972200</v>
      </c>
    </row>
    <row r="274" spans="1:27" customFormat="1" x14ac:dyDescent="0.25">
      <c r="A274" s="28">
        <v>2616</v>
      </c>
      <c r="B274" s="17" t="s">
        <v>38</v>
      </c>
      <c r="C274" s="123">
        <v>225</v>
      </c>
      <c r="D274" s="122">
        <v>230</v>
      </c>
      <c r="E274" s="124">
        <v>250</v>
      </c>
      <c r="F274" s="124">
        <v>250</v>
      </c>
      <c r="G274" s="124">
        <v>250</v>
      </c>
      <c r="H274" s="124">
        <v>250</v>
      </c>
      <c r="I274" s="124">
        <v>250</v>
      </c>
      <c r="J274" s="26"/>
      <c r="K274" s="13">
        <v>31</v>
      </c>
      <c r="L274" s="13">
        <v>605</v>
      </c>
      <c r="M274" s="13">
        <v>224</v>
      </c>
      <c r="N274" s="13">
        <f t="shared" si="135"/>
        <v>860</v>
      </c>
      <c r="O274" s="58">
        <v>898</v>
      </c>
      <c r="P274" s="58">
        <v>936</v>
      </c>
      <c r="Q274" s="58">
        <v>980</v>
      </c>
      <c r="R274" s="58">
        <v>1029</v>
      </c>
      <c r="S274" s="26"/>
      <c r="T274" s="15">
        <f t="shared" si="136"/>
        <v>6975</v>
      </c>
      <c r="U274" s="15">
        <f t="shared" si="137"/>
        <v>139150</v>
      </c>
      <c r="V274" s="15">
        <f t="shared" si="138"/>
        <v>56000</v>
      </c>
      <c r="W274" s="15">
        <f t="shared" si="139"/>
        <v>202125</v>
      </c>
      <c r="X274" s="15">
        <f t="shared" si="140"/>
        <v>224500</v>
      </c>
      <c r="Y274" s="15">
        <f t="shared" si="141"/>
        <v>234000</v>
      </c>
      <c r="Z274" s="15">
        <f t="shared" si="142"/>
        <v>245000</v>
      </c>
      <c r="AA274" s="29">
        <f t="shared" si="143"/>
        <v>257250</v>
      </c>
    </row>
    <row r="275" spans="1:27" customFormat="1" x14ac:dyDescent="0.25">
      <c r="A275" s="28">
        <v>2617</v>
      </c>
      <c r="B275" s="17" t="s">
        <v>97</v>
      </c>
      <c r="C275" s="123">
        <v>65</v>
      </c>
      <c r="D275" s="122">
        <v>65</v>
      </c>
      <c r="E275" s="122">
        <v>70</v>
      </c>
      <c r="F275" s="122">
        <v>70</v>
      </c>
      <c r="G275" s="122">
        <v>70</v>
      </c>
      <c r="H275" s="122">
        <v>70</v>
      </c>
      <c r="I275" s="122">
        <v>70</v>
      </c>
      <c r="J275" s="26"/>
      <c r="K275" s="13">
        <v>183</v>
      </c>
      <c r="L275" s="13">
        <v>3588</v>
      </c>
      <c r="M275" s="13">
        <v>1325</v>
      </c>
      <c r="N275" s="13">
        <f t="shared" si="135"/>
        <v>5096</v>
      </c>
      <c r="O275" s="58">
        <v>5332</v>
      </c>
      <c r="P275" s="58">
        <v>5577</v>
      </c>
      <c r="Q275" s="58">
        <v>5854</v>
      </c>
      <c r="R275" s="58">
        <v>6143</v>
      </c>
      <c r="S275" s="26"/>
      <c r="T275" s="15">
        <f t="shared" si="136"/>
        <v>11895</v>
      </c>
      <c r="U275" s="15">
        <f t="shared" si="137"/>
        <v>233220</v>
      </c>
      <c r="V275" s="15">
        <f t="shared" si="138"/>
        <v>92750</v>
      </c>
      <c r="W275" s="15">
        <f t="shared" si="139"/>
        <v>337865</v>
      </c>
      <c r="X275" s="15">
        <f t="shared" si="140"/>
        <v>373240</v>
      </c>
      <c r="Y275" s="15">
        <f t="shared" si="141"/>
        <v>390390</v>
      </c>
      <c r="Z275" s="15">
        <f t="shared" si="142"/>
        <v>409780</v>
      </c>
      <c r="AA275" s="29">
        <f t="shared" si="143"/>
        <v>430010</v>
      </c>
    </row>
    <row r="276" spans="1:27" customFormat="1" x14ac:dyDescent="0.25">
      <c r="A276" s="28">
        <v>2618</v>
      </c>
      <c r="B276" s="17" t="s">
        <v>98</v>
      </c>
      <c r="C276" s="123"/>
      <c r="D276" s="122"/>
      <c r="E276" s="122">
        <v>70</v>
      </c>
      <c r="F276" s="122">
        <v>70</v>
      </c>
      <c r="G276" s="122">
        <v>70</v>
      </c>
      <c r="H276" s="122">
        <v>70</v>
      </c>
      <c r="I276" s="122">
        <v>70</v>
      </c>
      <c r="J276" s="26"/>
      <c r="K276" s="13">
        <v>14</v>
      </c>
      <c r="L276" s="13">
        <v>271</v>
      </c>
      <c r="M276" s="13">
        <v>100</v>
      </c>
      <c r="N276" s="13">
        <f t="shared" si="135"/>
        <v>385</v>
      </c>
      <c r="O276" s="58">
        <v>404</v>
      </c>
      <c r="P276" s="58">
        <v>424</v>
      </c>
      <c r="Q276" s="58">
        <v>445</v>
      </c>
      <c r="R276" s="58">
        <v>468</v>
      </c>
      <c r="S276" s="26"/>
      <c r="T276" s="15">
        <f t="shared" si="136"/>
        <v>0</v>
      </c>
      <c r="U276" s="15">
        <f t="shared" si="137"/>
        <v>0</v>
      </c>
      <c r="V276" s="15">
        <f t="shared" si="138"/>
        <v>7000</v>
      </c>
      <c r="W276" s="15">
        <f t="shared" si="139"/>
        <v>7000</v>
      </c>
      <c r="X276" s="15">
        <f t="shared" si="140"/>
        <v>28280</v>
      </c>
      <c r="Y276" s="15">
        <f t="shared" si="141"/>
        <v>29680</v>
      </c>
      <c r="Z276" s="15">
        <f t="shared" si="142"/>
        <v>31150</v>
      </c>
      <c r="AA276" s="29">
        <f t="shared" si="143"/>
        <v>32760</v>
      </c>
    </row>
    <row r="277" spans="1:27" customFormat="1" x14ac:dyDescent="0.25">
      <c r="A277" s="28">
        <v>2681</v>
      </c>
      <c r="B277" s="17" t="s">
        <v>99</v>
      </c>
      <c r="C277" s="123">
        <v>155</v>
      </c>
      <c r="D277" s="122">
        <v>160</v>
      </c>
      <c r="E277" s="124">
        <v>170</v>
      </c>
      <c r="F277" s="124">
        <v>170</v>
      </c>
      <c r="G277" s="124">
        <v>170</v>
      </c>
      <c r="H277" s="124">
        <v>170</v>
      </c>
      <c r="I277" s="124">
        <v>170</v>
      </c>
      <c r="J277" s="26"/>
      <c r="K277" s="13">
        <v>37</v>
      </c>
      <c r="L277" s="13">
        <v>729</v>
      </c>
      <c r="M277" s="13">
        <v>269</v>
      </c>
      <c r="N277" s="13">
        <f t="shared" si="135"/>
        <v>1035</v>
      </c>
      <c r="O277" s="58">
        <v>1080</v>
      </c>
      <c r="P277" s="58">
        <v>1127</v>
      </c>
      <c r="Q277" s="58">
        <v>1183</v>
      </c>
      <c r="R277" s="58">
        <v>1242</v>
      </c>
      <c r="S277" s="26"/>
      <c r="T277" s="15">
        <f t="shared" si="136"/>
        <v>5735</v>
      </c>
      <c r="U277" s="15">
        <f t="shared" si="137"/>
        <v>116640</v>
      </c>
      <c r="V277" s="15">
        <f t="shared" si="138"/>
        <v>45730</v>
      </c>
      <c r="W277" s="15">
        <f t="shared" si="139"/>
        <v>168105</v>
      </c>
      <c r="X277" s="15">
        <f t="shared" si="140"/>
        <v>183600</v>
      </c>
      <c r="Y277" s="15">
        <f t="shared" si="141"/>
        <v>191590</v>
      </c>
      <c r="Z277" s="15">
        <f t="shared" si="142"/>
        <v>201110</v>
      </c>
      <c r="AA277" s="29">
        <f t="shared" si="143"/>
        <v>211140</v>
      </c>
    </row>
    <row r="278" spans="1:27" customFormat="1" x14ac:dyDescent="0.25">
      <c r="A278" s="31" t="s">
        <v>100</v>
      </c>
      <c r="B278" s="22"/>
      <c r="C278" s="123"/>
      <c r="D278" s="124"/>
      <c r="E278" s="124"/>
      <c r="F278" s="124"/>
      <c r="G278" s="124"/>
      <c r="H278" s="124"/>
      <c r="I278" s="124"/>
      <c r="J278" s="26"/>
      <c r="K278" s="13"/>
      <c r="L278" s="13"/>
      <c r="M278" s="13"/>
      <c r="N278" s="13"/>
      <c r="O278" s="58"/>
      <c r="P278" s="58"/>
      <c r="Q278" s="58"/>
      <c r="R278" s="58"/>
      <c r="S278" s="26"/>
      <c r="T278" s="15">
        <f>SUM(T265:T277)</f>
        <v>342755</v>
      </c>
      <c r="U278" s="15">
        <f>SUM(U265:U277)</f>
        <v>6827671</v>
      </c>
      <c r="V278" s="15">
        <f t="shared" ref="V278:AA278" si="144">SUM(V265:V277)</f>
        <v>2625390</v>
      </c>
      <c r="W278" s="15">
        <f t="shared" si="144"/>
        <v>9795816</v>
      </c>
      <c r="X278" s="15">
        <f t="shared" si="144"/>
        <v>10559590</v>
      </c>
      <c r="Y278" s="15">
        <f t="shared" si="144"/>
        <v>11041760</v>
      </c>
      <c r="Z278" s="15">
        <f t="shared" si="144"/>
        <v>11584050</v>
      </c>
      <c r="AA278" s="29">
        <f t="shared" si="144"/>
        <v>12163130</v>
      </c>
    </row>
    <row r="279" spans="1:27" customFormat="1" x14ac:dyDescent="0.25">
      <c r="A279" s="31"/>
      <c r="B279" s="22"/>
      <c r="C279" s="123"/>
      <c r="D279" s="124"/>
      <c r="E279" s="124"/>
      <c r="F279" s="124"/>
      <c r="G279" s="124"/>
      <c r="H279" s="124"/>
      <c r="I279" s="124"/>
      <c r="J279" s="26"/>
      <c r="K279" s="13"/>
      <c r="L279" s="13"/>
      <c r="M279" s="13"/>
      <c r="N279" s="13"/>
      <c r="O279" s="14"/>
      <c r="P279" s="14"/>
      <c r="Q279" s="13"/>
      <c r="R279" s="58"/>
      <c r="S279" s="26"/>
      <c r="T279" s="15"/>
      <c r="U279" s="15"/>
      <c r="V279" s="15"/>
      <c r="W279" s="15"/>
      <c r="X279" s="15"/>
      <c r="Y279" s="15"/>
      <c r="Z279" s="15"/>
      <c r="AA279" s="29"/>
    </row>
    <row r="280" spans="1:27" customFormat="1" x14ac:dyDescent="0.25">
      <c r="A280" s="41" t="s">
        <v>5</v>
      </c>
      <c r="B280" s="22"/>
      <c r="C280" s="121"/>
      <c r="D280" s="122"/>
      <c r="E280" s="122"/>
      <c r="F280" s="122"/>
      <c r="G280" s="122"/>
      <c r="H280" s="122"/>
      <c r="I280" s="122"/>
      <c r="J280" s="26"/>
      <c r="K280" s="13"/>
      <c r="L280" s="13"/>
      <c r="M280" s="13"/>
      <c r="N280" s="13"/>
      <c r="O280" s="14"/>
      <c r="P280" s="14"/>
      <c r="Q280" s="58"/>
      <c r="R280" s="58"/>
      <c r="S280" s="26"/>
      <c r="T280" s="15"/>
      <c r="U280" s="15"/>
      <c r="V280" s="15"/>
      <c r="W280" s="15"/>
      <c r="X280" s="15"/>
      <c r="Y280" s="15"/>
      <c r="Z280" s="15"/>
      <c r="AA280" s="29"/>
    </row>
    <row r="281" spans="1:27" customFormat="1" x14ac:dyDescent="0.25">
      <c r="A281" s="28">
        <v>3631</v>
      </c>
      <c r="B281" s="17" t="s">
        <v>90</v>
      </c>
      <c r="C281" s="121"/>
      <c r="D281" s="122"/>
      <c r="E281" s="122">
        <v>105</v>
      </c>
      <c r="F281" s="122">
        <v>105</v>
      </c>
      <c r="G281" s="122">
        <v>105</v>
      </c>
      <c r="H281" s="122">
        <v>105</v>
      </c>
      <c r="I281" s="122">
        <v>105</v>
      </c>
      <c r="J281" s="26"/>
      <c r="K281" s="13"/>
      <c r="L281" s="13"/>
      <c r="M281" s="13">
        <v>5445</v>
      </c>
      <c r="N281" s="13">
        <f t="shared" ref="N281:N293" si="145">K281+L281+M281</f>
        <v>5445</v>
      </c>
      <c r="O281" s="58">
        <v>5699</v>
      </c>
      <c r="P281" s="58">
        <v>5965</v>
      </c>
      <c r="Q281" s="58">
        <v>6263</v>
      </c>
      <c r="R281" s="58">
        <v>6576</v>
      </c>
      <c r="S281" s="26"/>
      <c r="T281" s="15">
        <f t="shared" ref="T281:T293" si="146">K281*C281</f>
        <v>0</v>
      </c>
      <c r="U281" s="15">
        <f t="shared" ref="U281:U293" si="147">L281*D281</f>
        <v>0</v>
      </c>
      <c r="V281" s="15">
        <f t="shared" ref="V281:V293" si="148">M281*E281</f>
        <v>571725</v>
      </c>
      <c r="W281" s="15">
        <f t="shared" ref="W281:W293" si="149">SUM(T281:V281)</f>
        <v>571725</v>
      </c>
      <c r="X281" s="15">
        <f t="shared" ref="X281:X293" si="150">O281*F281</f>
        <v>598395</v>
      </c>
      <c r="Y281" s="15">
        <f t="shared" ref="Y281:Y293" si="151">P281*G281</f>
        <v>626325</v>
      </c>
      <c r="Z281" s="15">
        <f t="shared" ref="Z281:Z293" si="152">Q281*H281</f>
        <v>657615</v>
      </c>
      <c r="AA281" s="29">
        <f t="shared" ref="AA281:AA293" si="153">R281*I281</f>
        <v>690480</v>
      </c>
    </row>
    <row r="282" spans="1:27" customFormat="1" x14ac:dyDescent="0.25">
      <c r="A282" s="28">
        <v>3632</v>
      </c>
      <c r="B282" s="17" t="s">
        <v>91</v>
      </c>
      <c r="C282" s="121"/>
      <c r="D282" s="122"/>
      <c r="E282" s="122">
        <v>165</v>
      </c>
      <c r="F282" s="122">
        <v>165</v>
      </c>
      <c r="G282" s="122">
        <v>165</v>
      </c>
      <c r="H282" s="122">
        <v>165</v>
      </c>
      <c r="I282" s="122">
        <v>165</v>
      </c>
      <c r="J282" s="26"/>
      <c r="K282" s="13"/>
      <c r="L282" s="13"/>
      <c r="M282" s="13">
        <v>58</v>
      </c>
      <c r="N282" s="13">
        <f t="shared" si="145"/>
        <v>58</v>
      </c>
      <c r="O282" s="58">
        <v>61</v>
      </c>
      <c r="P282" s="58">
        <v>64</v>
      </c>
      <c r="Q282" s="58">
        <v>67</v>
      </c>
      <c r="R282" s="58">
        <v>70</v>
      </c>
      <c r="S282" s="26"/>
      <c r="T282" s="15">
        <f t="shared" si="146"/>
        <v>0</v>
      </c>
      <c r="U282" s="15">
        <f t="shared" si="147"/>
        <v>0</v>
      </c>
      <c r="V282" s="15">
        <f t="shared" si="148"/>
        <v>9570</v>
      </c>
      <c r="W282" s="15">
        <f t="shared" si="149"/>
        <v>9570</v>
      </c>
      <c r="X282" s="15">
        <f t="shared" si="150"/>
        <v>10065</v>
      </c>
      <c r="Y282" s="15">
        <f t="shared" si="151"/>
        <v>10560</v>
      </c>
      <c r="Z282" s="15">
        <f t="shared" si="152"/>
        <v>11055</v>
      </c>
      <c r="AA282" s="29">
        <f t="shared" si="153"/>
        <v>11550</v>
      </c>
    </row>
    <row r="283" spans="1:27" customFormat="1" x14ac:dyDescent="0.25">
      <c r="A283" s="28">
        <v>3640</v>
      </c>
      <c r="B283" s="17" t="s">
        <v>92</v>
      </c>
      <c r="C283" s="121"/>
      <c r="D283" s="122"/>
      <c r="E283" s="122">
        <v>0</v>
      </c>
      <c r="F283" s="122">
        <v>0</v>
      </c>
      <c r="G283" s="122">
        <v>0</v>
      </c>
      <c r="H283" s="122">
        <v>0</v>
      </c>
      <c r="I283" s="122">
        <v>0</v>
      </c>
      <c r="J283" s="26"/>
      <c r="K283" s="13"/>
      <c r="L283" s="13"/>
      <c r="M283" s="13">
        <v>63</v>
      </c>
      <c r="N283" s="13">
        <f t="shared" si="145"/>
        <v>63</v>
      </c>
      <c r="O283" s="13">
        <v>63</v>
      </c>
      <c r="P283" s="13">
        <v>63</v>
      </c>
      <c r="Q283" s="13">
        <v>63</v>
      </c>
      <c r="R283" s="13">
        <v>63</v>
      </c>
      <c r="S283" s="26"/>
      <c r="T283" s="15">
        <f t="shared" si="146"/>
        <v>0</v>
      </c>
      <c r="U283" s="15">
        <f t="shared" si="147"/>
        <v>0</v>
      </c>
      <c r="V283" s="15">
        <f t="shared" si="148"/>
        <v>0</v>
      </c>
      <c r="W283" s="15">
        <f t="shared" si="149"/>
        <v>0</v>
      </c>
      <c r="X283" s="15">
        <f t="shared" si="150"/>
        <v>0</v>
      </c>
      <c r="Y283" s="15">
        <f t="shared" si="151"/>
        <v>0</v>
      </c>
      <c r="Z283" s="15">
        <f t="shared" si="152"/>
        <v>0</v>
      </c>
      <c r="AA283" s="29">
        <f t="shared" si="153"/>
        <v>0</v>
      </c>
    </row>
    <row r="284" spans="1:27" customFormat="1" x14ac:dyDescent="0.25">
      <c r="A284" s="28">
        <v>3641</v>
      </c>
      <c r="B284" s="17" t="s">
        <v>93</v>
      </c>
      <c r="C284" s="121"/>
      <c r="D284" s="122"/>
      <c r="E284" s="122">
        <v>30</v>
      </c>
      <c r="F284" s="122">
        <v>30</v>
      </c>
      <c r="G284" s="122">
        <v>30</v>
      </c>
      <c r="H284" s="122">
        <v>30</v>
      </c>
      <c r="I284" s="122">
        <v>30</v>
      </c>
      <c r="J284" s="26"/>
      <c r="K284" s="13"/>
      <c r="L284" s="13"/>
      <c r="M284" s="13">
        <v>953</v>
      </c>
      <c r="N284" s="13">
        <f t="shared" si="145"/>
        <v>953</v>
      </c>
      <c r="O284" s="58">
        <v>997</v>
      </c>
      <c r="P284" s="58">
        <v>1044</v>
      </c>
      <c r="Q284" s="58">
        <v>1096</v>
      </c>
      <c r="R284" s="58">
        <v>1151</v>
      </c>
      <c r="S284" s="26"/>
      <c r="T284" s="15">
        <f t="shared" si="146"/>
        <v>0</v>
      </c>
      <c r="U284" s="15">
        <f t="shared" si="147"/>
        <v>0</v>
      </c>
      <c r="V284" s="15">
        <f t="shared" si="148"/>
        <v>28590</v>
      </c>
      <c r="W284" s="15">
        <f t="shared" si="149"/>
        <v>28590</v>
      </c>
      <c r="X284" s="15">
        <f t="shared" si="150"/>
        <v>29910</v>
      </c>
      <c r="Y284" s="15">
        <f t="shared" si="151"/>
        <v>31320</v>
      </c>
      <c r="Z284" s="15">
        <f t="shared" si="152"/>
        <v>32880</v>
      </c>
      <c r="AA284" s="29">
        <f t="shared" si="153"/>
        <v>34530</v>
      </c>
    </row>
    <row r="285" spans="1:27" customFormat="1" x14ac:dyDescent="0.25">
      <c r="A285" s="28">
        <v>3642</v>
      </c>
      <c r="B285" s="17" t="s">
        <v>94</v>
      </c>
      <c r="C285" s="121"/>
      <c r="D285" s="122"/>
      <c r="E285" s="122">
        <v>130</v>
      </c>
      <c r="F285" s="122">
        <v>130</v>
      </c>
      <c r="G285" s="122">
        <v>130</v>
      </c>
      <c r="H285" s="122">
        <v>130</v>
      </c>
      <c r="I285" s="122">
        <v>130</v>
      </c>
      <c r="J285" s="26"/>
      <c r="K285" s="13"/>
      <c r="L285" s="13"/>
      <c r="M285" s="13">
        <v>4410</v>
      </c>
      <c r="N285" s="13">
        <f t="shared" si="145"/>
        <v>4410</v>
      </c>
      <c r="O285" s="58">
        <v>4616</v>
      </c>
      <c r="P285" s="58">
        <v>4832</v>
      </c>
      <c r="Q285" s="58">
        <v>5073</v>
      </c>
      <c r="R285" s="58">
        <v>5327</v>
      </c>
      <c r="S285" s="26"/>
      <c r="T285" s="15">
        <f t="shared" si="146"/>
        <v>0</v>
      </c>
      <c r="U285" s="15">
        <f t="shared" si="147"/>
        <v>0</v>
      </c>
      <c r="V285" s="15">
        <f t="shared" si="148"/>
        <v>573300</v>
      </c>
      <c r="W285" s="15">
        <f t="shared" si="149"/>
        <v>573300</v>
      </c>
      <c r="X285" s="15">
        <f t="shared" si="150"/>
        <v>600080</v>
      </c>
      <c r="Y285" s="15">
        <f t="shared" si="151"/>
        <v>628160</v>
      </c>
      <c r="Z285" s="15">
        <f t="shared" si="152"/>
        <v>659490</v>
      </c>
      <c r="AA285" s="29">
        <f t="shared" si="153"/>
        <v>692510</v>
      </c>
    </row>
    <row r="286" spans="1:27" customFormat="1" x14ac:dyDescent="0.25">
      <c r="A286" s="28">
        <v>3633</v>
      </c>
      <c r="B286" s="17" t="s">
        <v>95</v>
      </c>
      <c r="C286" s="121"/>
      <c r="D286" s="122"/>
      <c r="E286" s="122">
        <v>65</v>
      </c>
      <c r="F286" s="122">
        <v>65</v>
      </c>
      <c r="G286" s="122">
        <v>65</v>
      </c>
      <c r="H286" s="122">
        <v>65</v>
      </c>
      <c r="I286" s="122">
        <v>65</v>
      </c>
      <c r="J286" s="26"/>
      <c r="K286" s="13"/>
      <c r="L286" s="13"/>
      <c r="M286" s="13">
        <v>5391</v>
      </c>
      <c r="N286" s="13">
        <f t="shared" si="145"/>
        <v>5391</v>
      </c>
      <c r="O286" s="58">
        <v>5642</v>
      </c>
      <c r="P286" s="58">
        <v>5905</v>
      </c>
      <c r="Q286" s="58">
        <v>6201</v>
      </c>
      <c r="R286" s="58">
        <v>6511</v>
      </c>
      <c r="S286" s="26"/>
      <c r="T286" s="15">
        <f t="shared" si="146"/>
        <v>0</v>
      </c>
      <c r="U286" s="15">
        <f t="shared" si="147"/>
        <v>0</v>
      </c>
      <c r="V286" s="15">
        <f t="shared" si="148"/>
        <v>350415</v>
      </c>
      <c r="W286" s="15">
        <f t="shared" si="149"/>
        <v>350415</v>
      </c>
      <c r="X286" s="15">
        <f t="shared" si="150"/>
        <v>366730</v>
      </c>
      <c r="Y286" s="15">
        <f t="shared" si="151"/>
        <v>383825</v>
      </c>
      <c r="Z286" s="15">
        <f t="shared" si="152"/>
        <v>403065</v>
      </c>
      <c r="AA286" s="29">
        <f t="shared" si="153"/>
        <v>423215</v>
      </c>
    </row>
    <row r="287" spans="1:27" customFormat="1" x14ac:dyDescent="0.25">
      <c r="A287" s="28">
        <v>3643</v>
      </c>
      <c r="B287" s="17" t="s">
        <v>96</v>
      </c>
      <c r="C287" s="121"/>
      <c r="D287" s="122"/>
      <c r="E287" s="122">
        <v>0</v>
      </c>
      <c r="F287" s="122">
        <v>0</v>
      </c>
      <c r="G287" s="122">
        <v>0</v>
      </c>
      <c r="H287" s="122">
        <v>0</v>
      </c>
      <c r="I287" s="122">
        <v>0</v>
      </c>
      <c r="J287" s="26"/>
      <c r="K287" s="13"/>
      <c r="L287" s="13"/>
      <c r="M287" s="13">
        <v>63</v>
      </c>
      <c r="N287" s="13">
        <f t="shared" si="145"/>
        <v>63</v>
      </c>
      <c r="O287" s="13">
        <v>63</v>
      </c>
      <c r="P287" s="13">
        <v>63</v>
      </c>
      <c r="Q287" s="13">
        <v>63</v>
      </c>
      <c r="R287" s="13">
        <v>63</v>
      </c>
      <c r="S287" s="26"/>
      <c r="T287" s="15">
        <f t="shared" si="146"/>
        <v>0</v>
      </c>
      <c r="U287" s="15">
        <f t="shared" si="147"/>
        <v>0</v>
      </c>
      <c r="V287" s="15">
        <f t="shared" si="148"/>
        <v>0</v>
      </c>
      <c r="W287" s="15">
        <f t="shared" si="149"/>
        <v>0</v>
      </c>
      <c r="X287" s="15">
        <f t="shared" si="150"/>
        <v>0</v>
      </c>
      <c r="Y287" s="15">
        <f t="shared" si="151"/>
        <v>0</v>
      </c>
      <c r="Z287" s="15">
        <f t="shared" si="152"/>
        <v>0</v>
      </c>
      <c r="AA287" s="29">
        <f t="shared" si="153"/>
        <v>0</v>
      </c>
    </row>
    <row r="288" spans="1:27" customFormat="1" x14ac:dyDescent="0.25">
      <c r="A288" s="28">
        <v>3614</v>
      </c>
      <c r="B288" s="17" t="s">
        <v>36</v>
      </c>
      <c r="C288" s="123"/>
      <c r="D288" s="124"/>
      <c r="E288" s="122">
        <v>65</v>
      </c>
      <c r="F288" s="122">
        <v>65</v>
      </c>
      <c r="G288" s="122">
        <v>65</v>
      </c>
      <c r="H288" s="122">
        <v>65</v>
      </c>
      <c r="I288" s="122">
        <v>65</v>
      </c>
      <c r="J288" s="26"/>
      <c r="K288" s="13"/>
      <c r="L288" s="13"/>
      <c r="M288" s="13">
        <v>2928</v>
      </c>
      <c r="N288" s="13">
        <f t="shared" si="145"/>
        <v>2928</v>
      </c>
      <c r="O288" s="58">
        <v>3056</v>
      </c>
      <c r="P288" s="58">
        <v>3188</v>
      </c>
      <c r="Q288" s="58">
        <v>3337</v>
      </c>
      <c r="R288" s="58">
        <v>3504</v>
      </c>
      <c r="S288" s="26"/>
      <c r="T288" s="15">
        <f t="shared" si="146"/>
        <v>0</v>
      </c>
      <c r="U288" s="15">
        <f t="shared" si="147"/>
        <v>0</v>
      </c>
      <c r="V288" s="15">
        <f t="shared" si="148"/>
        <v>190320</v>
      </c>
      <c r="W288" s="15">
        <f t="shared" si="149"/>
        <v>190320</v>
      </c>
      <c r="X288" s="15">
        <f t="shared" si="150"/>
        <v>198640</v>
      </c>
      <c r="Y288" s="15">
        <f t="shared" si="151"/>
        <v>207220</v>
      </c>
      <c r="Z288" s="15">
        <f t="shared" si="152"/>
        <v>216905</v>
      </c>
      <c r="AA288" s="29">
        <f t="shared" si="153"/>
        <v>227760</v>
      </c>
    </row>
    <row r="289" spans="1:27" customFormat="1" x14ac:dyDescent="0.25">
      <c r="A289" s="28">
        <v>3615</v>
      </c>
      <c r="B289" s="17" t="s">
        <v>37</v>
      </c>
      <c r="C289" s="123"/>
      <c r="D289" s="124"/>
      <c r="E289" s="122">
        <v>15</v>
      </c>
      <c r="F289" s="122">
        <v>15</v>
      </c>
      <c r="G289" s="122">
        <v>15</v>
      </c>
      <c r="H289" s="122">
        <v>15</v>
      </c>
      <c r="I289" s="122">
        <v>15</v>
      </c>
      <c r="J289" s="26"/>
      <c r="K289" s="13"/>
      <c r="L289" s="13"/>
      <c r="M289" s="13">
        <v>24685</v>
      </c>
      <c r="N289" s="13">
        <f t="shared" si="145"/>
        <v>24685</v>
      </c>
      <c r="O289" s="58">
        <v>25756</v>
      </c>
      <c r="P289" s="58">
        <v>26874</v>
      </c>
      <c r="Q289" s="58">
        <v>28129</v>
      </c>
      <c r="R289" s="58">
        <v>29535</v>
      </c>
      <c r="S289" s="26"/>
      <c r="T289" s="15">
        <f t="shared" si="146"/>
        <v>0</v>
      </c>
      <c r="U289" s="15">
        <f t="shared" si="147"/>
        <v>0</v>
      </c>
      <c r="V289" s="15">
        <f t="shared" si="148"/>
        <v>370275</v>
      </c>
      <c r="W289" s="15">
        <f t="shared" si="149"/>
        <v>370275</v>
      </c>
      <c r="X289" s="15">
        <f t="shared" si="150"/>
        <v>386340</v>
      </c>
      <c r="Y289" s="15">
        <f t="shared" si="151"/>
        <v>403110</v>
      </c>
      <c r="Z289" s="15">
        <f t="shared" si="152"/>
        <v>421935</v>
      </c>
      <c r="AA289" s="29">
        <f t="shared" si="153"/>
        <v>443025</v>
      </c>
    </row>
    <row r="290" spans="1:27" customFormat="1" x14ac:dyDescent="0.25">
      <c r="A290" s="28">
        <v>3616</v>
      </c>
      <c r="B290" s="17" t="s">
        <v>38</v>
      </c>
      <c r="C290" s="123"/>
      <c r="D290" s="124"/>
      <c r="E290" s="122">
        <v>125</v>
      </c>
      <c r="F290" s="122">
        <v>125</v>
      </c>
      <c r="G290" s="122">
        <v>125</v>
      </c>
      <c r="H290" s="122">
        <v>125</v>
      </c>
      <c r="I290" s="122">
        <v>125</v>
      </c>
      <c r="J290" s="26"/>
      <c r="K290" s="13"/>
      <c r="L290" s="13"/>
      <c r="M290" s="13">
        <v>386</v>
      </c>
      <c r="N290" s="13">
        <f t="shared" si="145"/>
        <v>386</v>
      </c>
      <c r="O290" s="58">
        <v>403</v>
      </c>
      <c r="P290" s="58">
        <v>421</v>
      </c>
      <c r="Q290" s="58">
        <v>440</v>
      </c>
      <c r="R290" s="58">
        <v>462</v>
      </c>
      <c r="S290" s="26"/>
      <c r="T290" s="15">
        <f t="shared" si="146"/>
        <v>0</v>
      </c>
      <c r="U290" s="15">
        <f t="shared" si="147"/>
        <v>0</v>
      </c>
      <c r="V290" s="15">
        <f t="shared" si="148"/>
        <v>48250</v>
      </c>
      <c r="W290" s="15">
        <f t="shared" si="149"/>
        <v>48250</v>
      </c>
      <c r="X290" s="15">
        <f t="shared" si="150"/>
        <v>50375</v>
      </c>
      <c r="Y290" s="15">
        <f t="shared" si="151"/>
        <v>52625</v>
      </c>
      <c r="Z290" s="15">
        <f t="shared" si="152"/>
        <v>55000</v>
      </c>
      <c r="AA290" s="29">
        <f t="shared" si="153"/>
        <v>57750</v>
      </c>
    </row>
    <row r="291" spans="1:27" customFormat="1" x14ac:dyDescent="0.25">
      <c r="A291" s="28">
        <v>3617</v>
      </c>
      <c r="B291" s="17" t="s">
        <v>97</v>
      </c>
      <c r="C291" s="123"/>
      <c r="D291" s="124"/>
      <c r="E291" s="122">
        <v>35</v>
      </c>
      <c r="F291" s="122">
        <v>35</v>
      </c>
      <c r="G291" s="122">
        <v>35</v>
      </c>
      <c r="H291" s="122">
        <v>35</v>
      </c>
      <c r="I291" s="122">
        <v>35</v>
      </c>
      <c r="J291" s="26"/>
      <c r="K291" s="13"/>
      <c r="L291" s="13"/>
      <c r="M291" s="13">
        <v>2290</v>
      </c>
      <c r="N291" s="13">
        <f t="shared" si="145"/>
        <v>2290</v>
      </c>
      <c r="O291" s="58">
        <v>2395</v>
      </c>
      <c r="P291" s="58">
        <v>2506</v>
      </c>
      <c r="Q291" s="58">
        <v>2630</v>
      </c>
      <c r="R291" s="58">
        <v>2760</v>
      </c>
      <c r="S291" s="26"/>
      <c r="T291" s="15">
        <f t="shared" si="146"/>
        <v>0</v>
      </c>
      <c r="U291" s="15">
        <f t="shared" si="147"/>
        <v>0</v>
      </c>
      <c r="V291" s="15">
        <f t="shared" si="148"/>
        <v>80150</v>
      </c>
      <c r="W291" s="15">
        <f t="shared" si="149"/>
        <v>80150</v>
      </c>
      <c r="X291" s="15">
        <f t="shared" si="150"/>
        <v>83825</v>
      </c>
      <c r="Y291" s="15">
        <f t="shared" si="151"/>
        <v>87710</v>
      </c>
      <c r="Z291" s="15">
        <f t="shared" si="152"/>
        <v>92050</v>
      </c>
      <c r="AA291" s="29">
        <f t="shared" si="153"/>
        <v>96600</v>
      </c>
    </row>
    <row r="292" spans="1:27" customFormat="1" x14ac:dyDescent="0.25">
      <c r="A292" s="28">
        <v>3618</v>
      </c>
      <c r="B292" s="17" t="s">
        <v>98</v>
      </c>
      <c r="C292" s="123"/>
      <c r="D292" s="124"/>
      <c r="E292" s="122">
        <v>35</v>
      </c>
      <c r="F292" s="122">
        <v>35</v>
      </c>
      <c r="G292" s="122">
        <v>35</v>
      </c>
      <c r="H292" s="122">
        <v>35</v>
      </c>
      <c r="I292" s="122">
        <v>35</v>
      </c>
      <c r="J292" s="26"/>
      <c r="K292" s="13"/>
      <c r="L292" s="13"/>
      <c r="M292" s="13">
        <v>173</v>
      </c>
      <c r="N292" s="13">
        <f t="shared" si="145"/>
        <v>173</v>
      </c>
      <c r="O292" s="58">
        <v>181</v>
      </c>
      <c r="P292" s="58">
        <v>191</v>
      </c>
      <c r="Q292" s="58">
        <v>200</v>
      </c>
      <c r="R292" s="58">
        <v>210</v>
      </c>
      <c r="S292" s="26"/>
      <c r="T292" s="15">
        <f t="shared" si="146"/>
        <v>0</v>
      </c>
      <c r="U292" s="15">
        <f t="shared" si="147"/>
        <v>0</v>
      </c>
      <c r="V292" s="15">
        <f t="shared" si="148"/>
        <v>6055</v>
      </c>
      <c r="W292" s="15">
        <f t="shared" si="149"/>
        <v>6055</v>
      </c>
      <c r="X292" s="15">
        <f t="shared" si="150"/>
        <v>6335</v>
      </c>
      <c r="Y292" s="15">
        <f t="shared" si="151"/>
        <v>6685</v>
      </c>
      <c r="Z292" s="15">
        <f t="shared" si="152"/>
        <v>7000</v>
      </c>
      <c r="AA292" s="29">
        <f t="shared" si="153"/>
        <v>7350</v>
      </c>
    </row>
    <row r="293" spans="1:27" customFormat="1" x14ac:dyDescent="0.25">
      <c r="A293" s="28">
        <v>3681</v>
      </c>
      <c r="B293" s="17" t="s">
        <v>99</v>
      </c>
      <c r="C293" s="123"/>
      <c r="D293" s="124"/>
      <c r="E293" s="122">
        <v>85</v>
      </c>
      <c r="F293" s="122">
        <v>85</v>
      </c>
      <c r="G293" s="122">
        <v>85</v>
      </c>
      <c r="H293" s="122">
        <v>85</v>
      </c>
      <c r="I293" s="122">
        <v>85</v>
      </c>
      <c r="J293" s="26"/>
      <c r="K293" s="13"/>
      <c r="L293" s="13"/>
      <c r="M293" s="13">
        <v>465</v>
      </c>
      <c r="N293" s="13">
        <f t="shared" si="145"/>
        <v>465</v>
      </c>
      <c r="O293" s="58">
        <v>485</v>
      </c>
      <c r="P293" s="58">
        <v>506</v>
      </c>
      <c r="Q293" s="58">
        <v>532</v>
      </c>
      <c r="R293" s="58">
        <v>558</v>
      </c>
      <c r="S293" s="26"/>
      <c r="T293" s="15">
        <f t="shared" si="146"/>
        <v>0</v>
      </c>
      <c r="U293" s="15">
        <f t="shared" si="147"/>
        <v>0</v>
      </c>
      <c r="V293" s="15">
        <f t="shared" si="148"/>
        <v>39525</v>
      </c>
      <c r="W293" s="15">
        <f t="shared" si="149"/>
        <v>39525</v>
      </c>
      <c r="X293" s="15">
        <f t="shared" si="150"/>
        <v>41225</v>
      </c>
      <c r="Y293" s="15">
        <f t="shared" si="151"/>
        <v>43010</v>
      </c>
      <c r="Z293" s="15">
        <f t="shared" si="152"/>
        <v>45220</v>
      </c>
      <c r="AA293" s="29">
        <f t="shared" si="153"/>
        <v>47430</v>
      </c>
    </row>
    <row r="294" spans="1:27" customFormat="1" x14ac:dyDescent="0.25">
      <c r="A294" s="64" t="s">
        <v>5</v>
      </c>
      <c r="B294" s="65"/>
      <c r="C294" s="134"/>
      <c r="D294" s="135"/>
      <c r="E294" s="135"/>
      <c r="F294" s="135"/>
      <c r="G294" s="135"/>
      <c r="H294" s="135"/>
      <c r="I294" s="135"/>
      <c r="J294" s="26"/>
      <c r="K294" s="61"/>
      <c r="L294" s="61"/>
      <c r="M294" s="61"/>
      <c r="N294" s="61"/>
      <c r="O294" s="60"/>
      <c r="P294" s="60"/>
      <c r="Q294" s="60"/>
      <c r="R294" s="60"/>
      <c r="S294" s="26"/>
      <c r="T294" s="52">
        <f>SUM(T281:T293)</f>
        <v>0</v>
      </c>
      <c r="U294" s="52">
        <f>SUM(U281:U293)</f>
        <v>0</v>
      </c>
      <c r="V294" s="52">
        <f>SUM(V281:V293)</f>
        <v>2268175</v>
      </c>
      <c r="W294" s="52">
        <f t="shared" ref="W294:AA294" si="154">SUM(W281:W293)</f>
        <v>2268175</v>
      </c>
      <c r="X294" s="52">
        <f t="shared" si="154"/>
        <v>2371920</v>
      </c>
      <c r="Y294" s="52">
        <f t="shared" si="154"/>
        <v>2480550</v>
      </c>
      <c r="Z294" s="52">
        <f t="shared" si="154"/>
        <v>2602215</v>
      </c>
      <c r="AA294" s="53">
        <f t="shared" si="154"/>
        <v>2732200</v>
      </c>
    </row>
    <row r="295" spans="1:27" customFormat="1" x14ac:dyDescent="0.25">
      <c r="A295" s="31"/>
      <c r="B295" s="22"/>
      <c r="C295" s="123"/>
      <c r="D295" s="124"/>
      <c r="E295" s="124"/>
      <c r="F295" s="124"/>
      <c r="G295" s="124"/>
      <c r="H295" s="124"/>
      <c r="I295" s="124"/>
      <c r="J295" s="26"/>
      <c r="K295" s="13"/>
      <c r="L295" s="13"/>
      <c r="M295" s="13"/>
      <c r="N295" s="13"/>
      <c r="O295" s="16"/>
      <c r="P295" s="16"/>
      <c r="Q295" s="16"/>
      <c r="R295" s="16"/>
      <c r="S295" s="26"/>
      <c r="T295" s="15"/>
      <c r="U295" s="15"/>
      <c r="V295" s="15"/>
      <c r="W295" s="15"/>
      <c r="X295" s="15"/>
      <c r="Y295" s="15"/>
      <c r="Z295" s="15"/>
      <c r="AA295" s="29"/>
    </row>
    <row r="296" spans="1:27" customFormat="1" x14ac:dyDescent="0.25">
      <c r="A296" s="31" t="s">
        <v>181</v>
      </c>
      <c r="B296" s="22"/>
      <c r="C296" s="123"/>
      <c r="D296" s="124"/>
      <c r="E296" s="124"/>
      <c r="F296" s="124"/>
      <c r="G296" s="124"/>
      <c r="H296" s="124"/>
      <c r="I296" s="124"/>
      <c r="J296" s="26"/>
      <c r="K296" s="13"/>
      <c r="L296" s="13"/>
      <c r="M296" s="13"/>
      <c r="N296" s="13"/>
      <c r="O296" s="58"/>
      <c r="P296" s="58"/>
      <c r="Q296" s="58"/>
      <c r="R296" s="58"/>
      <c r="S296" s="26"/>
      <c r="T296" s="15"/>
      <c r="U296" s="15"/>
      <c r="V296" s="15"/>
      <c r="W296" s="15"/>
      <c r="X296" s="15"/>
      <c r="Y296" s="15"/>
      <c r="Z296" s="15"/>
      <c r="AA296" s="29"/>
    </row>
    <row r="297" spans="1:27" customFormat="1" x14ac:dyDescent="0.25">
      <c r="A297" s="28">
        <v>1601</v>
      </c>
      <c r="B297" s="21" t="s">
        <v>101</v>
      </c>
      <c r="C297" s="123">
        <v>240</v>
      </c>
      <c r="D297" s="124">
        <v>240</v>
      </c>
      <c r="E297" s="122">
        <v>260</v>
      </c>
      <c r="F297" s="124">
        <v>260</v>
      </c>
      <c r="G297" s="124">
        <v>260</v>
      </c>
      <c r="H297" s="124">
        <v>260</v>
      </c>
      <c r="I297" s="124">
        <v>260</v>
      </c>
      <c r="J297" s="26"/>
      <c r="K297" s="13">
        <v>1396</v>
      </c>
      <c r="L297" s="13">
        <v>27293</v>
      </c>
      <c r="M297" s="13">
        <v>10080</v>
      </c>
      <c r="N297" s="13">
        <f t="shared" ref="N297:N305" si="155">K297+L297+M297</f>
        <v>38769</v>
      </c>
      <c r="O297" s="14">
        <v>40318</v>
      </c>
      <c r="P297" s="14">
        <v>41931</v>
      </c>
      <c r="Q297" s="14">
        <v>43608</v>
      </c>
      <c r="R297" s="14">
        <v>45353</v>
      </c>
      <c r="S297" s="26"/>
      <c r="T297" s="15">
        <f t="shared" ref="T297:T304" si="156">K297*C297</f>
        <v>335040</v>
      </c>
      <c r="U297" s="15">
        <f t="shared" ref="U297:V302" si="157">L297*D297</f>
        <v>6550320</v>
      </c>
      <c r="V297" s="15">
        <f t="shared" si="157"/>
        <v>2620800</v>
      </c>
      <c r="W297" s="15">
        <f t="shared" ref="W297:W305" si="158">SUM(T297:V297)</f>
        <v>9506160</v>
      </c>
      <c r="X297" s="15">
        <f t="shared" ref="X297:AA302" si="159">O297*F297</f>
        <v>10482680</v>
      </c>
      <c r="Y297" s="15">
        <f t="shared" si="159"/>
        <v>10902060</v>
      </c>
      <c r="Z297" s="15">
        <f t="shared" si="159"/>
        <v>11338080</v>
      </c>
      <c r="AA297" s="29">
        <f t="shared" si="159"/>
        <v>11791780</v>
      </c>
    </row>
    <row r="298" spans="1:27" customFormat="1" x14ac:dyDescent="0.25">
      <c r="A298" s="28">
        <v>1602</v>
      </c>
      <c r="B298" s="17" t="s">
        <v>102</v>
      </c>
      <c r="C298" s="123">
        <v>2080</v>
      </c>
      <c r="D298" s="124">
        <v>2080</v>
      </c>
      <c r="E298" s="122">
        <v>2220</v>
      </c>
      <c r="F298" s="122">
        <v>2220</v>
      </c>
      <c r="G298" s="122">
        <v>2220</v>
      </c>
      <c r="H298" s="122">
        <v>2220</v>
      </c>
      <c r="I298" s="122">
        <v>2220</v>
      </c>
      <c r="J298" s="26"/>
      <c r="K298" s="13">
        <v>479</v>
      </c>
      <c r="L298" s="13">
        <v>9366</v>
      </c>
      <c r="M298" s="13">
        <v>3459</v>
      </c>
      <c r="N298" s="13">
        <f t="shared" si="155"/>
        <v>13304</v>
      </c>
      <c r="O298" s="14">
        <v>13836</v>
      </c>
      <c r="P298" s="14">
        <v>14390</v>
      </c>
      <c r="Q298" s="14">
        <v>14965</v>
      </c>
      <c r="R298" s="14">
        <v>15564</v>
      </c>
      <c r="S298" s="26"/>
      <c r="T298" s="15">
        <f t="shared" si="156"/>
        <v>996320</v>
      </c>
      <c r="U298" s="15">
        <f t="shared" si="157"/>
        <v>19481280</v>
      </c>
      <c r="V298" s="15">
        <f t="shared" si="157"/>
        <v>7678980</v>
      </c>
      <c r="W298" s="15">
        <f t="shared" si="158"/>
        <v>28156580</v>
      </c>
      <c r="X298" s="15">
        <f t="shared" si="159"/>
        <v>30715920</v>
      </c>
      <c r="Y298" s="15">
        <f t="shared" si="159"/>
        <v>31945800</v>
      </c>
      <c r="Z298" s="15">
        <f t="shared" si="159"/>
        <v>33222300</v>
      </c>
      <c r="AA298" s="29">
        <f t="shared" si="159"/>
        <v>34552080</v>
      </c>
    </row>
    <row r="299" spans="1:27" customFormat="1" x14ac:dyDescent="0.25">
      <c r="A299" s="28">
        <v>1604</v>
      </c>
      <c r="B299" s="17" t="s">
        <v>103</v>
      </c>
      <c r="C299" s="123">
        <v>2080</v>
      </c>
      <c r="D299" s="124">
        <v>2080</v>
      </c>
      <c r="E299" s="122">
        <v>2220</v>
      </c>
      <c r="F299" s="122">
        <v>2220</v>
      </c>
      <c r="G299" s="122">
        <v>2220</v>
      </c>
      <c r="H299" s="122">
        <v>2220</v>
      </c>
      <c r="I299" s="122">
        <v>2220</v>
      </c>
      <c r="J299" s="26"/>
      <c r="K299" s="13">
        <v>14</v>
      </c>
      <c r="L299" s="13">
        <v>273</v>
      </c>
      <c r="M299" s="13">
        <v>101</v>
      </c>
      <c r="N299" s="13">
        <f t="shared" si="155"/>
        <v>388</v>
      </c>
      <c r="O299" s="14">
        <v>403</v>
      </c>
      <c r="P299" s="14">
        <v>419</v>
      </c>
      <c r="Q299" s="14">
        <v>436</v>
      </c>
      <c r="R299" s="14">
        <v>454</v>
      </c>
      <c r="S299" s="26"/>
      <c r="T299" s="15">
        <f t="shared" si="156"/>
        <v>29120</v>
      </c>
      <c r="U299" s="15">
        <f t="shared" si="157"/>
        <v>567840</v>
      </c>
      <c r="V299" s="15">
        <f t="shared" si="157"/>
        <v>224220</v>
      </c>
      <c r="W299" s="15">
        <f t="shared" si="158"/>
        <v>821180</v>
      </c>
      <c r="X299" s="15">
        <f t="shared" si="159"/>
        <v>894660</v>
      </c>
      <c r="Y299" s="15">
        <f t="shared" si="159"/>
        <v>930180</v>
      </c>
      <c r="Z299" s="15">
        <f t="shared" si="159"/>
        <v>967920</v>
      </c>
      <c r="AA299" s="29">
        <f t="shared" si="159"/>
        <v>1007880</v>
      </c>
    </row>
    <row r="300" spans="1:27" customFormat="1" x14ac:dyDescent="0.25">
      <c r="A300" s="28">
        <v>1605</v>
      </c>
      <c r="B300" s="17" t="s">
        <v>104</v>
      </c>
      <c r="C300" s="123">
        <v>600</v>
      </c>
      <c r="D300" s="124">
        <v>600</v>
      </c>
      <c r="E300" s="122">
        <v>640</v>
      </c>
      <c r="F300" s="124">
        <v>640</v>
      </c>
      <c r="G300" s="124">
        <v>640</v>
      </c>
      <c r="H300" s="124">
        <v>640</v>
      </c>
      <c r="I300" s="124">
        <v>640</v>
      </c>
      <c r="J300" s="26"/>
      <c r="K300" s="13">
        <v>40</v>
      </c>
      <c r="L300" s="13">
        <v>785</v>
      </c>
      <c r="M300" s="13">
        <v>290</v>
      </c>
      <c r="N300" s="13">
        <f t="shared" si="155"/>
        <v>1115</v>
      </c>
      <c r="O300" s="58">
        <v>1115</v>
      </c>
      <c r="P300" s="58">
        <v>1115</v>
      </c>
      <c r="Q300" s="58">
        <v>1115</v>
      </c>
      <c r="R300" s="58">
        <v>1115</v>
      </c>
      <c r="S300" s="26"/>
      <c r="T300" s="15">
        <f t="shared" si="156"/>
        <v>24000</v>
      </c>
      <c r="U300" s="15">
        <f t="shared" si="157"/>
        <v>471000</v>
      </c>
      <c r="V300" s="15">
        <f t="shared" si="157"/>
        <v>185600</v>
      </c>
      <c r="W300" s="15">
        <f t="shared" si="158"/>
        <v>680600</v>
      </c>
      <c r="X300" s="15">
        <f t="shared" si="159"/>
        <v>713600</v>
      </c>
      <c r="Y300" s="15">
        <f t="shared" si="159"/>
        <v>713600</v>
      </c>
      <c r="Z300" s="15">
        <f t="shared" si="159"/>
        <v>713600</v>
      </c>
      <c r="AA300" s="29">
        <f t="shared" si="159"/>
        <v>713600</v>
      </c>
    </row>
    <row r="301" spans="1:27" customFormat="1" x14ac:dyDescent="0.25">
      <c r="A301" s="28">
        <v>1606</v>
      </c>
      <c r="B301" s="17" t="s">
        <v>105</v>
      </c>
      <c r="C301" s="123">
        <v>750</v>
      </c>
      <c r="D301" s="124">
        <v>750</v>
      </c>
      <c r="E301" s="122">
        <v>800</v>
      </c>
      <c r="F301" s="124">
        <v>800</v>
      </c>
      <c r="G301" s="124">
        <v>800</v>
      </c>
      <c r="H301" s="124">
        <v>800</v>
      </c>
      <c r="I301" s="124">
        <v>800</v>
      </c>
      <c r="J301" s="26"/>
      <c r="K301" s="13">
        <v>12</v>
      </c>
      <c r="L301" s="13">
        <v>227</v>
      </c>
      <c r="M301" s="13">
        <v>84</v>
      </c>
      <c r="N301" s="13">
        <f t="shared" si="155"/>
        <v>323</v>
      </c>
      <c r="O301" s="58">
        <v>322</v>
      </c>
      <c r="P301" s="58">
        <v>322</v>
      </c>
      <c r="Q301" s="58">
        <v>322</v>
      </c>
      <c r="R301" s="58">
        <v>322</v>
      </c>
      <c r="S301" s="26"/>
      <c r="T301" s="15">
        <f t="shared" si="156"/>
        <v>9000</v>
      </c>
      <c r="U301" s="15">
        <f t="shared" si="157"/>
        <v>170250</v>
      </c>
      <c r="V301" s="15">
        <f t="shared" si="157"/>
        <v>67200</v>
      </c>
      <c r="W301" s="15">
        <f t="shared" si="158"/>
        <v>246450</v>
      </c>
      <c r="X301" s="15">
        <f t="shared" si="159"/>
        <v>257600</v>
      </c>
      <c r="Y301" s="15">
        <f t="shared" si="159"/>
        <v>257600</v>
      </c>
      <c r="Z301" s="15">
        <f t="shared" si="159"/>
        <v>257600</v>
      </c>
      <c r="AA301" s="29">
        <f t="shared" si="159"/>
        <v>257600</v>
      </c>
    </row>
    <row r="302" spans="1:27" customFormat="1" x14ac:dyDescent="0.25">
      <c r="A302" s="28">
        <v>1607</v>
      </c>
      <c r="B302" s="17" t="s">
        <v>106</v>
      </c>
      <c r="C302" s="123">
        <v>600</v>
      </c>
      <c r="D302" s="124">
        <v>600</v>
      </c>
      <c r="E302" s="122">
        <v>640</v>
      </c>
      <c r="F302" s="124">
        <v>640</v>
      </c>
      <c r="G302" s="124">
        <v>640</v>
      </c>
      <c r="H302" s="124">
        <v>640</v>
      </c>
      <c r="I302" s="124">
        <v>640</v>
      </c>
      <c r="J302" s="26"/>
      <c r="K302" s="13">
        <v>0</v>
      </c>
      <c r="L302" s="13">
        <v>5</v>
      </c>
      <c r="M302" s="13">
        <v>2</v>
      </c>
      <c r="N302" s="13">
        <f t="shared" si="155"/>
        <v>7</v>
      </c>
      <c r="O302" s="58">
        <v>7</v>
      </c>
      <c r="P302" s="58">
        <v>7</v>
      </c>
      <c r="Q302" s="58">
        <v>7</v>
      </c>
      <c r="R302" s="58">
        <v>7</v>
      </c>
      <c r="S302" s="26"/>
      <c r="T302" s="15">
        <f t="shared" si="156"/>
        <v>0</v>
      </c>
      <c r="U302" s="15">
        <f t="shared" si="157"/>
        <v>3000</v>
      </c>
      <c r="V302" s="15">
        <f t="shared" si="157"/>
        <v>1280</v>
      </c>
      <c r="W302" s="15">
        <f t="shared" si="158"/>
        <v>4280</v>
      </c>
      <c r="X302" s="15">
        <f t="shared" si="159"/>
        <v>4480</v>
      </c>
      <c r="Y302" s="15">
        <f t="shared" si="159"/>
        <v>4480</v>
      </c>
      <c r="Z302" s="15">
        <f t="shared" si="159"/>
        <v>4480</v>
      </c>
      <c r="AA302" s="29">
        <f t="shared" si="159"/>
        <v>4480</v>
      </c>
    </row>
    <row r="303" spans="1:27" customFormat="1" x14ac:dyDescent="0.25">
      <c r="A303" s="28">
        <v>1619</v>
      </c>
      <c r="B303" s="17" t="s">
        <v>212</v>
      </c>
      <c r="C303" s="129" t="s">
        <v>209</v>
      </c>
      <c r="D303" s="129" t="s">
        <v>209</v>
      </c>
      <c r="E303" s="129" t="s">
        <v>209</v>
      </c>
      <c r="F303" s="129" t="s">
        <v>209</v>
      </c>
      <c r="G303" s="129" t="s">
        <v>209</v>
      </c>
      <c r="H303" s="129" t="s">
        <v>209</v>
      </c>
      <c r="I303" s="129" t="s">
        <v>209</v>
      </c>
      <c r="J303" s="26"/>
      <c r="K303" s="118">
        <v>0</v>
      </c>
      <c r="L303" s="118">
        <v>111993</v>
      </c>
      <c r="M303" s="118">
        <v>111993</v>
      </c>
      <c r="N303" s="118">
        <f t="shared" si="155"/>
        <v>223986</v>
      </c>
      <c r="O303" s="119">
        <v>52488</v>
      </c>
      <c r="P303" s="119">
        <v>118188</v>
      </c>
      <c r="Q303" s="119">
        <v>186512</v>
      </c>
      <c r="R303" s="119">
        <v>257573</v>
      </c>
      <c r="S303" s="26"/>
      <c r="T303" s="15">
        <f>K303</f>
        <v>0</v>
      </c>
      <c r="U303" s="15">
        <f>L303</f>
        <v>111993</v>
      </c>
      <c r="V303" s="15">
        <f>M303</f>
        <v>111993</v>
      </c>
      <c r="W303" s="15">
        <f t="shared" si="158"/>
        <v>223986</v>
      </c>
      <c r="X303" s="15">
        <f>O303</f>
        <v>52488</v>
      </c>
      <c r="Y303" s="15">
        <f>P303</f>
        <v>118188</v>
      </c>
      <c r="Z303" s="15">
        <f>Q303</f>
        <v>186512</v>
      </c>
      <c r="AA303" s="29">
        <f>R303</f>
        <v>257573</v>
      </c>
    </row>
    <row r="304" spans="1:27" customFormat="1" x14ac:dyDescent="0.25">
      <c r="A304" s="54">
        <v>1621</v>
      </c>
      <c r="B304" s="51" t="s">
        <v>185</v>
      </c>
      <c r="C304" s="121">
        <v>240</v>
      </c>
      <c r="D304" s="122">
        <v>240</v>
      </c>
      <c r="E304" s="122">
        <v>260</v>
      </c>
      <c r="F304" s="122">
        <v>260</v>
      </c>
      <c r="G304" s="122">
        <v>260</v>
      </c>
      <c r="H304" s="122">
        <v>260</v>
      </c>
      <c r="I304" s="122">
        <v>260</v>
      </c>
      <c r="J304" s="26"/>
      <c r="K304" s="13">
        <v>3</v>
      </c>
      <c r="L304" s="13">
        <v>53</v>
      </c>
      <c r="M304" s="13">
        <v>20</v>
      </c>
      <c r="N304" s="13">
        <f>K304+L304+M304</f>
        <v>76</v>
      </c>
      <c r="O304" s="58">
        <v>75</v>
      </c>
      <c r="P304" s="58">
        <v>75</v>
      </c>
      <c r="Q304" s="58">
        <v>75</v>
      </c>
      <c r="R304" s="58">
        <v>75</v>
      </c>
      <c r="S304" s="26"/>
      <c r="T304" s="15">
        <f t="shared" si="156"/>
        <v>720</v>
      </c>
      <c r="U304" s="15">
        <f>L304*D304</f>
        <v>12720</v>
      </c>
      <c r="V304" s="15">
        <f>M304*E304</f>
        <v>5200</v>
      </c>
      <c r="W304" s="15">
        <f t="shared" si="158"/>
        <v>18640</v>
      </c>
      <c r="X304" s="15">
        <f>O304*F304</f>
        <v>19500</v>
      </c>
      <c r="Y304" s="15">
        <f>P304*G304</f>
        <v>19500</v>
      </c>
      <c r="Z304" s="15">
        <f>Q304*H304</f>
        <v>19500</v>
      </c>
      <c r="AA304" s="29">
        <f>R304*I304</f>
        <v>19500</v>
      </c>
    </row>
    <row r="305" spans="1:27" customFormat="1" x14ac:dyDescent="0.25">
      <c r="A305" s="28">
        <v>1624</v>
      </c>
      <c r="B305" s="17" t="s">
        <v>198</v>
      </c>
      <c r="C305" s="129" t="s">
        <v>209</v>
      </c>
      <c r="D305" s="129" t="s">
        <v>209</v>
      </c>
      <c r="E305" s="129" t="s">
        <v>209</v>
      </c>
      <c r="F305" s="129" t="s">
        <v>209</v>
      </c>
      <c r="G305" s="129" t="s">
        <v>209</v>
      </c>
      <c r="H305" s="129" t="s">
        <v>209</v>
      </c>
      <c r="I305" s="129" t="s">
        <v>209</v>
      </c>
      <c r="J305" s="26"/>
      <c r="K305" s="118">
        <v>0</v>
      </c>
      <c r="L305" s="118">
        <v>500000</v>
      </c>
      <c r="M305" s="118">
        <v>500000</v>
      </c>
      <c r="N305" s="118">
        <f t="shared" si="155"/>
        <v>1000000</v>
      </c>
      <c r="O305" s="119">
        <v>1000000</v>
      </c>
      <c r="P305" s="119">
        <v>1000000</v>
      </c>
      <c r="Q305" s="119">
        <v>1000000</v>
      </c>
      <c r="R305" s="119">
        <v>1000000</v>
      </c>
      <c r="S305" s="26"/>
      <c r="T305" s="15">
        <f>K305</f>
        <v>0</v>
      </c>
      <c r="U305" s="15">
        <f>L305</f>
        <v>500000</v>
      </c>
      <c r="V305" s="15">
        <f>M305</f>
        <v>500000</v>
      </c>
      <c r="W305" s="15">
        <f t="shared" si="158"/>
        <v>1000000</v>
      </c>
      <c r="X305" s="15">
        <f>O305</f>
        <v>1000000</v>
      </c>
      <c r="Y305" s="15">
        <f>P305</f>
        <v>1000000</v>
      </c>
      <c r="Z305" s="15">
        <f>Q305</f>
        <v>1000000</v>
      </c>
      <c r="AA305" s="29">
        <f>R305</f>
        <v>1000000</v>
      </c>
    </row>
    <row r="306" spans="1:27" customFormat="1" x14ac:dyDescent="0.25">
      <c r="A306" s="31" t="s">
        <v>181</v>
      </c>
      <c r="B306" s="22"/>
      <c r="C306" s="123"/>
      <c r="D306" s="124"/>
      <c r="E306" s="124"/>
      <c r="F306" s="124"/>
      <c r="G306" s="124"/>
      <c r="H306" s="124"/>
      <c r="I306" s="124"/>
      <c r="J306" s="26"/>
      <c r="K306" s="46"/>
      <c r="L306" s="46"/>
      <c r="M306" s="46"/>
      <c r="N306" s="46"/>
      <c r="O306" s="57"/>
      <c r="P306" s="57"/>
      <c r="Q306" s="57"/>
      <c r="R306" s="57"/>
      <c r="S306" s="26"/>
      <c r="T306" s="15">
        <f t="shared" ref="T306:AA306" si="160">SUM(T297:T305)</f>
        <v>1394200</v>
      </c>
      <c r="U306" s="15">
        <f t="shared" si="160"/>
        <v>27868403</v>
      </c>
      <c r="V306" s="15">
        <f t="shared" si="160"/>
        <v>11395273</v>
      </c>
      <c r="W306" s="15">
        <f t="shared" si="160"/>
        <v>40657876</v>
      </c>
      <c r="X306" s="15">
        <f t="shared" si="160"/>
        <v>44140928</v>
      </c>
      <c r="Y306" s="15">
        <f t="shared" si="160"/>
        <v>45891408</v>
      </c>
      <c r="Z306" s="15">
        <f t="shared" si="160"/>
        <v>47709992</v>
      </c>
      <c r="AA306" s="29">
        <f t="shared" si="160"/>
        <v>49604493</v>
      </c>
    </row>
    <row r="307" spans="1:27" customFormat="1" x14ac:dyDescent="0.25">
      <c r="A307" s="31"/>
      <c r="B307" s="22"/>
      <c r="C307" s="123"/>
      <c r="D307" s="124"/>
      <c r="E307" s="124"/>
      <c r="F307" s="124"/>
      <c r="G307" s="124"/>
      <c r="H307" s="124"/>
      <c r="I307" s="124"/>
      <c r="J307" s="26"/>
      <c r="K307" s="46"/>
      <c r="L307" s="46"/>
      <c r="M307" s="46"/>
      <c r="N307" s="46"/>
      <c r="O307" s="57"/>
      <c r="P307" s="57"/>
      <c r="Q307" s="57"/>
      <c r="R307" s="57"/>
      <c r="S307" s="26"/>
      <c r="T307" s="15"/>
      <c r="U307" s="15"/>
      <c r="V307" s="15"/>
      <c r="W307" s="15"/>
      <c r="X307" s="15"/>
      <c r="Y307" s="15"/>
      <c r="Z307" s="15"/>
      <c r="AA307" s="29"/>
    </row>
    <row r="308" spans="1:27" customFormat="1" x14ac:dyDescent="0.25">
      <c r="A308" s="31" t="s">
        <v>176</v>
      </c>
      <c r="B308" s="22"/>
      <c r="C308" s="123"/>
      <c r="D308" s="124"/>
      <c r="E308" s="124"/>
      <c r="F308" s="124"/>
      <c r="G308" s="124"/>
      <c r="H308" s="124"/>
      <c r="I308" s="124"/>
      <c r="J308" s="26"/>
      <c r="K308" s="46"/>
      <c r="L308" s="46"/>
      <c r="M308" s="46"/>
      <c r="N308" s="46"/>
      <c r="O308" s="49"/>
      <c r="P308" s="49"/>
      <c r="Q308" s="49"/>
      <c r="R308" s="49"/>
      <c r="S308" s="26"/>
      <c r="T308" s="15"/>
      <c r="U308" s="15"/>
      <c r="V308" s="15"/>
      <c r="W308" s="15"/>
      <c r="X308" s="15"/>
      <c r="Y308" s="15"/>
      <c r="Z308" s="15"/>
      <c r="AA308" s="29"/>
    </row>
    <row r="309" spans="1:27" customFormat="1" x14ac:dyDescent="0.25">
      <c r="A309" s="28">
        <v>2601</v>
      </c>
      <c r="B309" s="21" t="s">
        <v>101</v>
      </c>
      <c r="C309" s="123"/>
      <c r="D309" s="124"/>
      <c r="E309" s="124">
        <v>130</v>
      </c>
      <c r="F309" s="124">
        <v>130</v>
      </c>
      <c r="G309" s="124">
        <v>130</v>
      </c>
      <c r="H309" s="124">
        <v>130</v>
      </c>
      <c r="I309" s="124">
        <v>130</v>
      </c>
      <c r="J309" s="26"/>
      <c r="K309" s="13"/>
      <c r="L309" s="13"/>
      <c r="M309" s="13">
        <v>8172</v>
      </c>
      <c r="N309" s="13">
        <f t="shared" ref="N309:N315" si="161">K309+L309+M309</f>
        <v>8172</v>
      </c>
      <c r="O309" s="14">
        <v>8498</v>
      </c>
      <c r="P309" s="14">
        <v>8838</v>
      </c>
      <c r="Q309" s="14">
        <v>9192</v>
      </c>
      <c r="R309" s="14">
        <v>9560</v>
      </c>
      <c r="S309" s="26"/>
      <c r="T309" s="15">
        <f t="shared" ref="T309:T315" si="162">K309*C309</f>
        <v>0</v>
      </c>
      <c r="U309" s="15">
        <f t="shared" ref="U309:U315" si="163">L309*D309</f>
        <v>0</v>
      </c>
      <c r="V309" s="15">
        <f t="shared" ref="V309:V315" si="164">M309*E309</f>
        <v>1062360</v>
      </c>
      <c r="W309" s="15">
        <f t="shared" ref="W309:W315" si="165">SUM(T309:V309)</f>
        <v>1062360</v>
      </c>
      <c r="X309" s="15">
        <f t="shared" ref="X309:AA315" si="166">O309*F309</f>
        <v>1104740</v>
      </c>
      <c r="Y309" s="15">
        <f t="shared" si="166"/>
        <v>1148940</v>
      </c>
      <c r="Z309" s="15">
        <f t="shared" si="166"/>
        <v>1194960</v>
      </c>
      <c r="AA309" s="29">
        <f t="shared" si="166"/>
        <v>1242800</v>
      </c>
    </row>
    <row r="310" spans="1:27" customFormat="1" x14ac:dyDescent="0.25">
      <c r="A310" s="28">
        <v>2602</v>
      </c>
      <c r="B310" s="17" t="s">
        <v>102</v>
      </c>
      <c r="C310" s="123"/>
      <c r="D310" s="124"/>
      <c r="E310" s="124">
        <v>1110</v>
      </c>
      <c r="F310" s="124">
        <v>1110</v>
      </c>
      <c r="G310" s="124">
        <v>1110</v>
      </c>
      <c r="H310" s="124">
        <v>1110</v>
      </c>
      <c r="I310" s="124">
        <v>1110</v>
      </c>
      <c r="J310" s="26"/>
      <c r="K310" s="13"/>
      <c r="L310" s="13"/>
      <c r="M310" s="13">
        <v>2804</v>
      </c>
      <c r="N310" s="13">
        <f t="shared" si="161"/>
        <v>2804</v>
      </c>
      <c r="O310" s="14">
        <v>2916</v>
      </c>
      <c r="P310" s="14">
        <v>3033</v>
      </c>
      <c r="Q310" s="14">
        <v>3154</v>
      </c>
      <c r="R310" s="14">
        <v>3281</v>
      </c>
      <c r="S310" s="26"/>
      <c r="T310" s="15">
        <f t="shared" si="162"/>
        <v>0</v>
      </c>
      <c r="U310" s="15">
        <f t="shared" si="163"/>
        <v>0</v>
      </c>
      <c r="V310" s="15">
        <f t="shared" si="164"/>
        <v>3112440</v>
      </c>
      <c r="W310" s="15">
        <f t="shared" si="165"/>
        <v>3112440</v>
      </c>
      <c r="X310" s="15">
        <f t="shared" si="166"/>
        <v>3236760</v>
      </c>
      <c r="Y310" s="15">
        <f t="shared" si="166"/>
        <v>3366630</v>
      </c>
      <c r="Z310" s="15">
        <f t="shared" si="166"/>
        <v>3500940</v>
      </c>
      <c r="AA310" s="29">
        <f t="shared" si="166"/>
        <v>3641910</v>
      </c>
    </row>
    <row r="311" spans="1:27" customFormat="1" x14ac:dyDescent="0.25">
      <c r="A311" s="28">
        <v>2604</v>
      </c>
      <c r="B311" s="17" t="s">
        <v>103</v>
      </c>
      <c r="C311" s="123"/>
      <c r="D311" s="124"/>
      <c r="E311" s="124">
        <v>1110</v>
      </c>
      <c r="F311" s="124">
        <v>1110</v>
      </c>
      <c r="G311" s="124">
        <v>1110</v>
      </c>
      <c r="H311" s="124">
        <v>1110</v>
      </c>
      <c r="I311" s="124">
        <v>1110</v>
      </c>
      <c r="J311" s="26"/>
      <c r="K311" s="13"/>
      <c r="L311" s="13"/>
      <c r="M311" s="13">
        <v>82</v>
      </c>
      <c r="N311" s="13">
        <f t="shared" si="161"/>
        <v>82</v>
      </c>
      <c r="O311" s="14">
        <v>85</v>
      </c>
      <c r="P311" s="14">
        <v>88</v>
      </c>
      <c r="Q311" s="14">
        <v>92</v>
      </c>
      <c r="R311" s="14">
        <v>96</v>
      </c>
      <c r="S311" s="26"/>
      <c r="T311" s="15">
        <f t="shared" si="162"/>
        <v>0</v>
      </c>
      <c r="U311" s="15">
        <f t="shared" si="163"/>
        <v>0</v>
      </c>
      <c r="V311" s="15">
        <f t="shared" si="164"/>
        <v>91020</v>
      </c>
      <c r="W311" s="15">
        <f t="shared" si="165"/>
        <v>91020</v>
      </c>
      <c r="X311" s="15">
        <f t="shared" si="166"/>
        <v>94350</v>
      </c>
      <c r="Y311" s="15">
        <f t="shared" si="166"/>
        <v>97680</v>
      </c>
      <c r="Z311" s="15">
        <f t="shared" si="166"/>
        <v>102120</v>
      </c>
      <c r="AA311" s="29">
        <f t="shared" si="166"/>
        <v>106560</v>
      </c>
    </row>
    <row r="312" spans="1:27" customFormat="1" x14ac:dyDescent="0.25">
      <c r="A312" s="28">
        <v>2605</v>
      </c>
      <c r="B312" s="17" t="s">
        <v>104</v>
      </c>
      <c r="C312" s="123"/>
      <c r="D312" s="124"/>
      <c r="E312" s="124">
        <v>320</v>
      </c>
      <c r="F312" s="124">
        <v>320</v>
      </c>
      <c r="G312" s="124">
        <v>320</v>
      </c>
      <c r="H312" s="124">
        <v>320</v>
      </c>
      <c r="I312" s="124">
        <v>320</v>
      </c>
      <c r="J312" s="26"/>
      <c r="K312" s="13"/>
      <c r="L312" s="13"/>
      <c r="M312" s="13">
        <v>235</v>
      </c>
      <c r="N312" s="13">
        <f t="shared" si="161"/>
        <v>235</v>
      </c>
      <c r="O312" s="14">
        <v>235</v>
      </c>
      <c r="P312" s="14">
        <v>235</v>
      </c>
      <c r="Q312" s="14">
        <v>235</v>
      </c>
      <c r="R312" s="14">
        <v>235</v>
      </c>
      <c r="S312" s="26"/>
      <c r="T312" s="15">
        <f t="shared" si="162"/>
        <v>0</v>
      </c>
      <c r="U312" s="15">
        <f t="shared" si="163"/>
        <v>0</v>
      </c>
      <c r="V312" s="15">
        <f t="shared" si="164"/>
        <v>75200</v>
      </c>
      <c r="W312" s="15">
        <f t="shared" si="165"/>
        <v>75200</v>
      </c>
      <c r="X312" s="15">
        <f t="shared" si="166"/>
        <v>75200</v>
      </c>
      <c r="Y312" s="15">
        <f t="shared" si="166"/>
        <v>75200</v>
      </c>
      <c r="Z312" s="15">
        <f t="shared" si="166"/>
        <v>75200</v>
      </c>
      <c r="AA312" s="29">
        <f t="shared" si="166"/>
        <v>75200</v>
      </c>
    </row>
    <row r="313" spans="1:27" customFormat="1" x14ac:dyDescent="0.25">
      <c r="A313" s="28">
        <v>2606</v>
      </c>
      <c r="B313" s="17" t="s">
        <v>105</v>
      </c>
      <c r="C313" s="123"/>
      <c r="D313" s="124"/>
      <c r="E313" s="124">
        <v>400</v>
      </c>
      <c r="F313" s="124">
        <v>400</v>
      </c>
      <c r="G313" s="124">
        <v>400</v>
      </c>
      <c r="H313" s="124">
        <v>400</v>
      </c>
      <c r="I313" s="124">
        <v>400</v>
      </c>
      <c r="J313" s="26"/>
      <c r="K313" s="13"/>
      <c r="L313" s="13"/>
      <c r="M313" s="13">
        <v>68</v>
      </c>
      <c r="N313" s="13">
        <f t="shared" si="161"/>
        <v>68</v>
      </c>
      <c r="O313" s="14">
        <v>68</v>
      </c>
      <c r="P313" s="14">
        <v>68</v>
      </c>
      <c r="Q313" s="14">
        <v>68</v>
      </c>
      <c r="R313" s="14">
        <v>68</v>
      </c>
      <c r="S313" s="26"/>
      <c r="T313" s="15">
        <f t="shared" si="162"/>
        <v>0</v>
      </c>
      <c r="U313" s="15">
        <f t="shared" si="163"/>
        <v>0</v>
      </c>
      <c r="V313" s="15">
        <f t="shared" si="164"/>
        <v>27200</v>
      </c>
      <c r="W313" s="15">
        <f t="shared" si="165"/>
        <v>27200</v>
      </c>
      <c r="X313" s="15">
        <f t="shared" si="166"/>
        <v>27200</v>
      </c>
      <c r="Y313" s="15">
        <f t="shared" si="166"/>
        <v>27200</v>
      </c>
      <c r="Z313" s="15">
        <f t="shared" si="166"/>
        <v>27200</v>
      </c>
      <c r="AA313" s="29">
        <f t="shared" si="166"/>
        <v>27200</v>
      </c>
    </row>
    <row r="314" spans="1:27" customFormat="1" x14ac:dyDescent="0.25">
      <c r="A314" s="28">
        <v>2607</v>
      </c>
      <c r="B314" s="17" t="s">
        <v>106</v>
      </c>
      <c r="C314" s="123"/>
      <c r="D314" s="124"/>
      <c r="E314" s="124">
        <v>320</v>
      </c>
      <c r="F314" s="124">
        <v>320</v>
      </c>
      <c r="G314" s="124">
        <v>320</v>
      </c>
      <c r="H314" s="124">
        <v>320</v>
      </c>
      <c r="I314" s="124">
        <v>320</v>
      </c>
      <c r="J314" s="26"/>
      <c r="K314" s="13"/>
      <c r="L314" s="13"/>
      <c r="M314" s="13">
        <v>2</v>
      </c>
      <c r="N314" s="13">
        <f t="shared" si="161"/>
        <v>2</v>
      </c>
      <c r="O314" s="14">
        <v>2</v>
      </c>
      <c r="P314" s="14">
        <v>2</v>
      </c>
      <c r="Q314" s="14">
        <v>2</v>
      </c>
      <c r="R314" s="14">
        <v>2</v>
      </c>
      <c r="S314" s="26"/>
      <c r="T314" s="15">
        <f t="shared" si="162"/>
        <v>0</v>
      </c>
      <c r="U314" s="15">
        <f t="shared" si="163"/>
        <v>0</v>
      </c>
      <c r="V314" s="15">
        <f t="shared" si="164"/>
        <v>640</v>
      </c>
      <c r="W314" s="15">
        <f t="shared" si="165"/>
        <v>640</v>
      </c>
      <c r="X314" s="15">
        <f t="shared" si="166"/>
        <v>640</v>
      </c>
      <c r="Y314" s="15">
        <f t="shared" si="166"/>
        <v>640</v>
      </c>
      <c r="Z314" s="15">
        <f t="shared" si="166"/>
        <v>640</v>
      </c>
      <c r="AA314" s="29">
        <f t="shared" si="166"/>
        <v>640</v>
      </c>
    </row>
    <row r="315" spans="1:27" customFormat="1" x14ac:dyDescent="0.25">
      <c r="A315" s="54">
        <v>2621</v>
      </c>
      <c r="B315" s="51" t="s">
        <v>185</v>
      </c>
      <c r="C315" s="123"/>
      <c r="D315" s="124"/>
      <c r="E315" s="124">
        <v>130</v>
      </c>
      <c r="F315" s="124">
        <v>130</v>
      </c>
      <c r="G315" s="124">
        <v>130</v>
      </c>
      <c r="H315" s="124">
        <v>130</v>
      </c>
      <c r="I315" s="124">
        <v>130</v>
      </c>
      <c r="J315" s="26"/>
      <c r="K315" s="62"/>
      <c r="L315" s="62"/>
      <c r="M315" s="13">
        <v>17</v>
      </c>
      <c r="N315" s="13">
        <f t="shared" si="161"/>
        <v>17</v>
      </c>
      <c r="O315" s="13">
        <v>17</v>
      </c>
      <c r="P315" s="13">
        <v>17</v>
      </c>
      <c r="Q315" s="13">
        <v>17</v>
      </c>
      <c r="R315" s="13">
        <v>17</v>
      </c>
      <c r="S315" s="26"/>
      <c r="T315" s="15">
        <f t="shared" si="162"/>
        <v>0</v>
      </c>
      <c r="U315" s="15">
        <f t="shared" si="163"/>
        <v>0</v>
      </c>
      <c r="V315" s="15">
        <f t="shared" si="164"/>
        <v>2210</v>
      </c>
      <c r="W315" s="15">
        <f t="shared" si="165"/>
        <v>2210</v>
      </c>
      <c r="X315" s="15">
        <f t="shared" si="166"/>
        <v>2210</v>
      </c>
      <c r="Y315" s="15">
        <f t="shared" si="166"/>
        <v>2210</v>
      </c>
      <c r="Z315" s="15">
        <f t="shared" si="166"/>
        <v>2210</v>
      </c>
      <c r="AA315" s="29">
        <f t="shared" si="166"/>
        <v>2210</v>
      </c>
    </row>
    <row r="316" spans="1:27" customFormat="1" x14ac:dyDescent="0.25">
      <c r="A316" s="31" t="s">
        <v>176</v>
      </c>
      <c r="B316" s="22"/>
      <c r="C316" s="123"/>
      <c r="D316" s="124"/>
      <c r="E316" s="124"/>
      <c r="F316" s="124"/>
      <c r="G316" s="124"/>
      <c r="H316" s="124"/>
      <c r="I316" s="124"/>
      <c r="J316" s="26"/>
      <c r="K316" s="13"/>
      <c r="L316" s="13"/>
      <c r="M316" s="13"/>
      <c r="N316" s="13"/>
      <c r="O316" s="16"/>
      <c r="P316" s="16"/>
      <c r="Q316" s="16"/>
      <c r="R316" s="16"/>
      <c r="S316" s="26"/>
      <c r="T316" s="15">
        <f>SUM(T309:T315)</f>
        <v>0</v>
      </c>
      <c r="U316" s="15">
        <f>SUM(U309:U315)</f>
        <v>0</v>
      </c>
      <c r="V316" s="15">
        <f t="shared" ref="V316:AA316" si="167">SUM(V309:V315)</f>
        <v>4371070</v>
      </c>
      <c r="W316" s="15">
        <f t="shared" si="167"/>
        <v>4371070</v>
      </c>
      <c r="X316" s="15">
        <f t="shared" si="167"/>
        <v>4541100</v>
      </c>
      <c r="Y316" s="15">
        <f t="shared" si="167"/>
        <v>4718500</v>
      </c>
      <c r="Z316" s="15">
        <f t="shared" si="167"/>
        <v>4903270</v>
      </c>
      <c r="AA316" s="29">
        <f t="shared" si="167"/>
        <v>5096520</v>
      </c>
    </row>
    <row r="317" spans="1:27" customFormat="1" x14ac:dyDescent="0.25">
      <c r="A317" s="31"/>
      <c r="B317" s="22"/>
      <c r="C317" s="123"/>
      <c r="D317" s="124"/>
      <c r="E317" s="124"/>
      <c r="F317" s="124"/>
      <c r="G317" s="124"/>
      <c r="H317" s="124"/>
      <c r="I317" s="124"/>
      <c r="J317" s="26"/>
      <c r="K317" s="13"/>
      <c r="L317" s="13"/>
      <c r="M317" s="13"/>
      <c r="N317" s="13"/>
      <c r="O317" s="16"/>
      <c r="P317" s="16"/>
      <c r="Q317" s="16"/>
      <c r="R317" s="16"/>
      <c r="S317" s="26"/>
      <c r="T317" s="15"/>
      <c r="U317" s="15"/>
      <c r="V317" s="15"/>
      <c r="W317" s="15"/>
      <c r="X317" s="15"/>
      <c r="Y317" s="15"/>
      <c r="Z317" s="15"/>
      <c r="AA317" s="29"/>
    </row>
    <row r="318" spans="1:27" customFormat="1" x14ac:dyDescent="0.25">
      <c r="A318" s="31" t="s">
        <v>177</v>
      </c>
      <c r="B318" s="22"/>
      <c r="C318" s="123"/>
      <c r="D318" s="124"/>
      <c r="E318" s="124"/>
      <c r="F318" s="124"/>
      <c r="G318" s="124"/>
      <c r="H318" s="124"/>
      <c r="I318" s="124"/>
      <c r="J318" s="26"/>
      <c r="K318" s="13"/>
      <c r="L318" s="13"/>
      <c r="M318" s="13"/>
      <c r="N318" s="13"/>
      <c r="O318" s="16"/>
      <c r="P318" s="16"/>
      <c r="Q318" s="16"/>
      <c r="R318" s="16"/>
      <c r="S318" s="26"/>
      <c r="T318" s="15"/>
      <c r="U318" s="15"/>
      <c r="V318" s="15"/>
      <c r="W318" s="15"/>
      <c r="X318" s="15"/>
      <c r="Y318" s="15"/>
      <c r="Z318" s="15"/>
      <c r="AA318" s="29"/>
    </row>
    <row r="319" spans="1:27" customFormat="1" x14ac:dyDescent="0.25">
      <c r="A319" s="28">
        <v>3601</v>
      </c>
      <c r="B319" s="21" t="s">
        <v>101</v>
      </c>
      <c r="C319" s="123"/>
      <c r="D319" s="124"/>
      <c r="E319" s="124">
        <v>65</v>
      </c>
      <c r="F319" s="124">
        <v>65</v>
      </c>
      <c r="G319" s="124">
        <v>65</v>
      </c>
      <c r="H319" s="124">
        <v>65</v>
      </c>
      <c r="I319" s="124">
        <v>65</v>
      </c>
      <c r="J319" s="26"/>
      <c r="K319" s="13"/>
      <c r="L319" s="13"/>
      <c r="M319" s="13">
        <v>3671</v>
      </c>
      <c r="N319" s="13">
        <f t="shared" ref="N319:N325" si="168">K319+L319+M319</f>
        <v>3671</v>
      </c>
      <c r="O319" s="14">
        <v>3818</v>
      </c>
      <c r="P319" s="14">
        <v>3971</v>
      </c>
      <c r="Q319" s="14">
        <v>4130</v>
      </c>
      <c r="R319" s="14">
        <v>4295</v>
      </c>
      <c r="S319" s="26"/>
      <c r="T319" s="15">
        <f t="shared" ref="T319:T325" si="169">K319*C319</f>
        <v>0</v>
      </c>
      <c r="U319" s="15">
        <f t="shared" ref="U319:U325" si="170">L319*D319</f>
        <v>0</v>
      </c>
      <c r="V319" s="15">
        <f t="shared" ref="V319:V325" si="171">M319*E319</f>
        <v>238615</v>
      </c>
      <c r="W319" s="15">
        <f t="shared" ref="W319:W325" si="172">SUM(T319:V319)</f>
        <v>238615</v>
      </c>
      <c r="X319" s="15">
        <f t="shared" ref="X319:AA325" si="173">O319*F319</f>
        <v>248170</v>
      </c>
      <c r="Y319" s="15">
        <f t="shared" si="173"/>
        <v>258115</v>
      </c>
      <c r="Z319" s="15">
        <f t="shared" si="173"/>
        <v>268450</v>
      </c>
      <c r="AA319" s="29">
        <f t="shared" si="173"/>
        <v>279175</v>
      </c>
    </row>
    <row r="320" spans="1:27" customFormat="1" x14ac:dyDescent="0.25">
      <c r="A320" s="28">
        <v>3602</v>
      </c>
      <c r="B320" s="17" t="s">
        <v>102</v>
      </c>
      <c r="C320" s="123"/>
      <c r="D320" s="124"/>
      <c r="E320" s="124">
        <v>555</v>
      </c>
      <c r="F320" s="124">
        <v>555</v>
      </c>
      <c r="G320" s="124">
        <v>555</v>
      </c>
      <c r="H320" s="124">
        <v>555</v>
      </c>
      <c r="I320" s="124">
        <v>555</v>
      </c>
      <c r="J320" s="26"/>
      <c r="K320" s="13"/>
      <c r="L320" s="13"/>
      <c r="M320" s="13">
        <v>1260</v>
      </c>
      <c r="N320" s="13">
        <f t="shared" si="168"/>
        <v>1260</v>
      </c>
      <c r="O320" s="14">
        <v>1310</v>
      </c>
      <c r="P320" s="14">
        <v>1363</v>
      </c>
      <c r="Q320" s="14">
        <v>1417</v>
      </c>
      <c r="R320" s="14">
        <v>1474</v>
      </c>
      <c r="S320" s="26"/>
      <c r="T320" s="15">
        <f t="shared" si="169"/>
        <v>0</v>
      </c>
      <c r="U320" s="15">
        <f t="shared" si="170"/>
        <v>0</v>
      </c>
      <c r="V320" s="15">
        <f t="shared" si="171"/>
        <v>699300</v>
      </c>
      <c r="W320" s="15">
        <f t="shared" si="172"/>
        <v>699300</v>
      </c>
      <c r="X320" s="15">
        <f t="shared" si="173"/>
        <v>727050</v>
      </c>
      <c r="Y320" s="15">
        <f t="shared" si="173"/>
        <v>756465</v>
      </c>
      <c r="Z320" s="15">
        <f t="shared" si="173"/>
        <v>786435</v>
      </c>
      <c r="AA320" s="29">
        <f t="shared" si="173"/>
        <v>818070</v>
      </c>
    </row>
    <row r="321" spans="1:27" customFormat="1" x14ac:dyDescent="0.25">
      <c r="A321" s="28">
        <v>3604</v>
      </c>
      <c r="B321" s="17" t="s">
        <v>103</v>
      </c>
      <c r="C321" s="123"/>
      <c r="D321" s="124"/>
      <c r="E321" s="124">
        <v>555</v>
      </c>
      <c r="F321" s="124">
        <v>555</v>
      </c>
      <c r="G321" s="124">
        <v>555</v>
      </c>
      <c r="H321" s="124">
        <v>555</v>
      </c>
      <c r="I321" s="124">
        <v>555</v>
      </c>
      <c r="J321" s="26"/>
      <c r="K321" s="13"/>
      <c r="L321" s="13"/>
      <c r="M321" s="13">
        <v>37</v>
      </c>
      <c r="N321" s="13">
        <f t="shared" si="168"/>
        <v>37</v>
      </c>
      <c r="O321" s="14">
        <v>38</v>
      </c>
      <c r="P321" s="14">
        <v>40</v>
      </c>
      <c r="Q321" s="14">
        <v>41</v>
      </c>
      <c r="R321" s="14">
        <v>43</v>
      </c>
      <c r="S321" s="26"/>
      <c r="T321" s="15">
        <f t="shared" si="169"/>
        <v>0</v>
      </c>
      <c r="U321" s="15">
        <f t="shared" si="170"/>
        <v>0</v>
      </c>
      <c r="V321" s="15">
        <f t="shared" si="171"/>
        <v>20535</v>
      </c>
      <c r="W321" s="15">
        <f t="shared" si="172"/>
        <v>20535</v>
      </c>
      <c r="X321" s="15">
        <f t="shared" si="173"/>
        <v>21090</v>
      </c>
      <c r="Y321" s="15">
        <f t="shared" si="173"/>
        <v>22200</v>
      </c>
      <c r="Z321" s="15">
        <f t="shared" si="173"/>
        <v>22755</v>
      </c>
      <c r="AA321" s="29">
        <f t="shared" si="173"/>
        <v>23865</v>
      </c>
    </row>
    <row r="322" spans="1:27" customFormat="1" x14ac:dyDescent="0.25">
      <c r="A322" s="28">
        <v>3605</v>
      </c>
      <c r="B322" s="17" t="s">
        <v>104</v>
      </c>
      <c r="C322" s="123"/>
      <c r="D322" s="124"/>
      <c r="E322" s="124">
        <v>160</v>
      </c>
      <c r="F322" s="124">
        <v>160</v>
      </c>
      <c r="G322" s="124">
        <v>160</v>
      </c>
      <c r="H322" s="124">
        <v>160</v>
      </c>
      <c r="I322" s="124">
        <v>160</v>
      </c>
      <c r="J322" s="26"/>
      <c r="K322" s="13"/>
      <c r="L322" s="13"/>
      <c r="M322" s="13">
        <v>106</v>
      </c>
      <c r="N322" s="13">
        <f t="shared" si="168"/>
        <v>106</v>
      </c>
      <c r="O322" s="14">
        <v>106</v>
      </c>
      <c r="P322" s="14">
        <v>106</v>
      </c>
      <c r="Q322" s="14">
        <v>106</v>
      </c>
      <c r="R322" s="14">
        <v>106</v>
      </c>
      <c r="S322" s="26"/>
      <c r="T322" s="15">
        <f t="shared" si="169"/>
        <v>0</v>
      </c>
      <c r="U322" s="15">
        <f t="shared" si="170"/>
        <v>0</v>
      </c>
      <c r="V322" s="15">
        <f t="shared" si="171"/>
        <v>16960</v>
      </c>
      <c r="W322" s="15">
        <f t="shared" si="172"/>
        <v>16960</v>
      </c>
      <c r="X322" s="15">
        <f t="shared" si="173"/>
        <v>16960</v>
      </c>
      <c r="Y322" s="15">
        <f t="shared" si="173"/>
        <v>16960</v>
      </c>
      <c r="Z322" s="15">
        <f t="shared" si="173"/>
        <v>16960</v>
      </c>
      <c r="AA322" s="29">
        <f t="shared" si="173"/>
        <v>16960</v>
      </c>
    </row>
    <row r="323" spans="1:27" customFormat="1" x14ac:dyDescent="0.25">
      <c r="A323" s="28">
        <v>3606</v>
      </c>
      <c r="B323" s="17" t="s">
        <v>105</v>
      </c>
      <c r="C323" s="123"/>
      <c r="D323" s="124"/>
      <c r="E323" s="124">
        <v>200</v>
      </c>
      <c r="F323" s="124">
        <v>200</v>
      </c>
      <c r="G323" s="124">
        <v>200</v>
      </c>
      <c r="H323" s="124">
        <v>200</v>
      </c>
      <c r="I323" s="124">
        <v>200</v>
      </c>
      <c r="J323" s="26"/>
      <c r="K323" s="13"/>
      <c r="L323" s="13"/>
      <c r="M323" s="13">
        <v>30</v>
      </c>
      <c r="N323" s="13">
        <f t="shared" si="168"/>
        <v>30</v>
      </c>
      <c r="O323" s="14">
        <v>30</v>
      </c>
      <c r="P323" s="14">
        <v>30</v>
      </c>
      <c r="Q323" s="14">
        <v>30</v>
      </c>
      <c r="R323" s="14">
        <v>30</v>
      </c>
      <c r="S323" s="26"/>
      <c r="T323" s="15">
        <f t="shared" si="169"/>
        <v>0</v>
      </c>
      <c r="U323" s="15">
        <f t="shared" si="170"/>
        <v>0</v>
      </c>
      <c r="V323" s="15">
        <f t="shared" si="171"/>
        <v>6000</v>
      </c>
      <c r="W323" s="15">
        <f t="shared" si="172"/>
        <v>6000</v>
      </c>
      <c r="X323" s="15">
        <f t="shared" si="173"/>
        <v>6000</v>
      </c>
      <c r="Y323" s="15">
        <f t="shared" si="173"/>
        <v>6000</v>
      </c>
      <c r="Z323" s="15">
        <f t="shared" si="173"/>
        <v>6000</v>
      </c>
      <c r="AA323" s="29">
        <f t="shared" si="173"/>
        <v>6000</v>
      </c>
    </row>
    <row r="324" spans="1:27" customFormat="1" x14ac:dyDescent="0.25">
      <c r="A324" s="28">
        <v>3607</v>
      </c>
      <c r="B324" s="17" t="s">
        <v>106</v>
      </c>
      <c r="C324" s="123"/>
      <c r="D324" s="124"/>
      <c r="E324" s="124">
        <v>160</v>
      </c>
      <c r="F324" s="124">
        <v>160</v>
      </c>
      <c r="G324" s="124">
        <v>160</v>
      </c>
      <c r="H324" s="124">
        <v>160</v>
      </c>
      <c r="I324" s="124">
        <v>160</v>
      </c>
      <c r="J324" s="26"/>
      <c r="K324" s="13"/>
      <c r="L324" s="13"/>
      <c r="M324" s="13">
        <v>1</v>
      </c>
      <c r="N324" s="13">
        <f t="shared" si="168"/>
        <v>1</v>
      </c>
      <c r="O324" s="14">
        <v>1</v>
      </c>
      <c r="P324" s="14">
        <v>1</v>
      </c>
      <c r="Q324" s="14">
        <v>1</v>
      </c>
      <c r="R324" s="14">
        <v>1</v>
      </c>
      <c r="S324" s="26"/>
      <c r="T324" s="15">
        <f t="shared" si="169"/>
        <v>0</v>
      </c>
      <c r="U324" s="15">
        <f t="shared" si="170"/>
        <v>0</v>
      </c>
      <c r="V324" s="15">
        <f t="shared" si="171"/>
        <v>160</v>
      </c>
      <c r="W324" s="15">
        <f t="shared" si="172"/>
        <v>160</v>
      </c>
      <c r="X324" s="15">
        <f t="shared" si="173"/>
        <v>160</v>
      </c>
      <c r="Y324" s="15">
        <f t="shared" si="173"/>
        <v>160</v>
      </c>
      <c r="Z324" s="15">
        <f t="shared" si="173"/>
        <v>160</v>
      </c>
      <c r="AA324" s="29">
        <f t="shared" si="173"/>
        <v>160</v>
      </c>
    </row>
    <row r="325" spans="1:27" customFormat="1" x14ac:dyDescent="0.25">
      <c r="A325" s="54">
        <v>3621</v>
      </c>
      <c r="B325" s="51" t="s">
        <v>185</v>
      </c>
      <c r="C325" s="123"/>
      <c r="D325" s="124"/>
      <c r="E325" s="124">
        <v>65</v>
      </c>
      <c r="F325" s="124">
        <v>65</v>
      </c>
      <c r="G325" s="124">
        <v>65</v>
      </c>
      <c r="H325" s="124">
        <v>65</v>
      </c>
      <c r="I325" s="124">
        <v>65</v>
      </c>
      <c r="J325" s="26"/>
      <c r="K325" s="62"/>
      <c r="L325" s="62"/>
      <c r="M325" s="13">
        <v>8</v>
      </c>
      <c r="N325" s="13">
        <f t="shared" si="168"/>
        <v>8</v>
      </c>
      <c r="O325" s="13">
        <v>8</v>
      </c>
      <c r="P325" s="13">
        <v>8</v>
      </c>
      <c r="Q325" s="13">
        <v>8</v>
      </c>
      <c r="R325" s="13">
        <v>8</v>
      </c>
      <c r="S325" s="26"/>
      <c r="T325" s="15">
        <f t="shared" si="169"/>
        <v>0</v>
      </c>
      <c r="U325" s="15">
        <f t="shared" si="170"/>
        <v>0</v>
      </c>
      <c r="V325" s="15">
        <f t="shared" si="171"/>
        <v>520</v>
      </c>
      <c r="W325" s="15">
        <f t="shared" si="172"/>
        <v>520</v>
      </c>
      <c r="X325" s="15">
        <f t="shared" si="173"/>
        <v>520</v>
      </c>
      <c r="Y325" s="15">
        <f t="shared" si="173"/>
        <v>520</v>
      </c>
      <c r="Z325" s="15">
        <f t="shared" si="173"/>
        <v>520</v>
      </c>
      <c r="AA325" s="29">
        <f t="shared" si="173"/>
        <v>520</v>
      </c>
    </row>
    <row r="326" spans="1:27" customFormat="1" x14ac:dyDescent="0.25">
      <c r="A326" s="31" t="s">
        <v>177</v>
      </c>
      <c r="B326" s="22"/>
      <c r="C326" s="123"/>
      <c r="D326" s="124"/>
      <c r="E326" s="124"/>
      <c r="F326" s="124"/>
      <c r="G326" s="124"/>
      <c r="H326" s="124"/>
      <c r="I326" s="124"/>
      <c r="J326" s="26"/>
      <c r="K326" s="13"/>
      <c r="L326" s="13"/>
      <c r="M326" s="13"/>
      <c r="N326" s="13"/>
      <c r="O326" s="16"/>
      <c r="P326" s="16"/>
      <c r="Q326" s="16"/>
      <c r="R326" s="16"/>
      <c r="S326" s="26"/>
      <c r="T326" s="15">
        <f>SUM(T319:T325)</f>
        <v>0</v>
      </c>
      <c r="U326" s="15">
        <f>SUM(U319:U325)</f>
        <v>0</v>
      </c>
      <c r="V326" s="15">
        <f t="shared" ref="V326:AA326" si="174">SUM(V319:V325)</f>
        <v>982090</v>
      </c>
      <c r="W326" s="15">
        <f t="shared" si="174"/>
        <v>982090</v>
      </c>
      <c r="X326" s="15">
        <f t="shared" si="174"/>
        <v>1019950</v>
      </c>
      <c r="Y326" s="15">
        <f t="shared" si="174"/>
        <v>1060420</v>
      </c>
      <c r="Z326" s="15">
        <f t="shared" si="174"/>
        <v>1101280</v>
      </c>
      <c r="AA326" s="29">
        <f t="shared" si="174"/>
        <v>1144750</v>
      </c>
    </row>
    <row r="327" spans="1:27" customFormat="1" ht="12.6" thickBot="1" x14ac:dyDescent="0.3">
      <c r="A327" s="43" t="s">
        <v>107</v>
      </c>
      <c r="B327" s="76"/>
      <c r="C327" s="125"/>
      <c r="D327" s="126"/>
      <c r="E327" s="126"/>
      <c r="F327" s="126"/>
      <c r="G327" s="126"/>
      <c r="H327" s="126"/>
      <c r="I327" s="126"/>
      <c r="J327" s="67"/>
      <c r="K327" s="33"/>
      <c r="L327" s="33"/>
      <c r="M327" s="33"/>
      <c r="N327" s="33"/>
      <c r="O327" s="96"/>
      <c r="P327" s="96"/>
      <c r="Q327" s="96"/>
      <c r="R327" s="96"/>
      <c r="S327" s="67"/>
      <c r="T327" s="15">
        <f t="shared" ref="T327" si="175">T262+T278+T294+T306+T316+T326</f>
        <v>4604365</v>
      </c>
      <c r="U327" s="15">
        <f t="shared" ref="U327:AA327" si="176">U262+U278+U294+U306+U316+U326</f>
        <v>91756126</v>
      </c>
      <c r="V327" s="15">
        <f t="shared" si="176"/>
        <v>43675578</v>
      </c>
      <c r="W327" s="15">
        <f t="shared" si="176"/>
        <v>140036069</v>
      </c>
      <c r="X327" s="15">
        <f t="shared" si="176"/>
        <v>151274028</v>
      </c>
      <c r="Y327" s="15">
        <f t="shared" si="176"/>
        <v>157910958</v>
      </c>
      <c r="Z327" s="15">
        <f t="shared" si="176"/>
        <v>165199107</v>
      </c>
      <c r="AA327" s="29">
        <f t="shared" si="176"/>
        <v>172902293</v>
      </c>
    </row>
    <row r="328" spans="1:27" customFormat="1" x14ac:dyDescent="0.25">
      <c r="A328" s="79"/>
      <c r="B328" s="80"/>
      <c r="C328" s="127"/>
      <c r="D328" s="128"/>
      <c r="E328" s="128"/>
      <c r="F328" s="128"/>
      <c r="G328" s="128"/>
      <c r="H328" s="128"/>
      <c r="I328" s="128"/>
      <c r="J328" s="81"/>
      <c r="K328" s="93"/>
      <c r="L328" s="93"/>
      <c r="M328" s="93"/>
      <c r="N328" s="93"/>
      <c r="O328" s="97"/>
      <c r="P328" s="97"/>
      <c r="Q328" s="95"/>
      <c r="R328" s="95"/>
      <c r="S328" s="81"/>
      <c r="T328" s="15"/>
      <c r="U328" s="15"/>
      <c r="V328" s="15"/>
      <c r="W328" s="15"/>
      <c r="X328" s="15"/>
      <c r="Y328" s="15"/>
      <c r="Z328" s="15"/>
      <c r="AA328" s="29"/>
    </row>
    <row r="329" spans="1:27" customFormat="1" x14ac:dyDescent="0.25">
      <c r="A329" s="31" t="s">
        <v>182</v>
      </c>
      <c r="B329" s="22"/>
      <c r="C329" s="123"/>
      <c r="D329" s="124"/>
      <c r="E329" s="124"/>
      <c r="F329" s="124"/>
      <c r="G329" s="124"/>
      <c r="H329" s="124"/>
      <c r="I329" s="124"/>
      <c r="J329" s="26"/>
      <c r="K329" s="13"/>
      <c r="L329" s="13"/>
      <c r="M329" s="13"/>
      <c r="N329" s="13"/>
      <c r="O329" s="14"/>
      <c r="P329" s="14"/>
      <c r="Q329" s="16"/>
      <c r="R329" s="16"/>
      <c r="S329" s="26"/>
      <c r="T329" s="15"/>
      <c r="U329" s="15"/>
      <c r="V329" s="15"/>
      <c r="W329" s="15"/>
      <c r="X329" s="15"/>
      <c r="Y329" s="15"/>
      <c r="Z329" s="15"/>
      <c r="AA329" s="29"/>
    </row>
    <row r="330" spans="1:27" customFormat="1" x14ac:dyDescent="0.25">
      <c r="A330" s="28">
        <v>1053</v>
      </c>
      <c r="B330" s="17" t="s">
        <v>108</v>
      </c>
      <c r="C330" s="123">
        <v>130</v>
      </c>
      <c r="D330" s="124">
        <v>130</v>
      </c>
      <c r="E330" s="124">
        <v>140</v>
      </c>
      <c r="F330" s="124">
        <v>140</v>
      </c>
      <c r="G330" s="124">
        <v>140</v>
      </c>
      <c r="H330" s="124">
        <v>140</v>
      </c>
      <c r="I330" s="124">
        <v>140</v>
      </c>
      <c r="J330" s="26"/>
      <c r="K330" s="13">
        <v>25</v>
      </c>
      <c r="L330" s="13">
        <v>754</v>
      </c>
      <c r="M330" s="13">
        <v>791</v>
      </c>
      <c r="N330" s="13">
        <f t="shared" ref="N330:N360" si="177">K330+L330+M330</f>
        <v>1570</v>
      </c>
      <c r="O330" s="58">
        <v>1497</v>
      </c>
      <c r="P330" s="58">
        <v>1428</v>
      </c>
      <c r="Q330" s="58">
        <v>1361</v>
      </c>
      <c r="R330" s="58">
        <v>1298</v>
      </c>
      <c r="S330" s="26"/>
      <c r="T330" s="15">
        <f t="shared" ref="T330:T358" si="178">K330*C330</f>
        <v>3250</v>
      </c>
      <c r="U330" s="15">
        <f t="shared" ref="U330:U358" si="179">L330*D330</f>
        <v>98020</v>
      </c>
      <c r="V330" s="15">
        <f t="shared" ref="V330:V358" si="180">M330*E330</f>
        <v>110740</v>
      </c>
      <c r="W330" s="15">
        <f t="shared" ref="W330:W360" si="181">SUM(T330:V330)</f>
        <v>212010</v>
      </c>
      <c r="X330" s="15">
        <f t="shared" ref="X330:X358" si="182">O330*F330</f>
        <v>209580</v>
      </c>
      <c r="Y330" s="15">
        <f t="shared" ref="Y330:Y358" si="183">P330*G330</f>
        <v>199920</v>
      </c>
      <c r="Z330" s="15">
        <f t="shared" ref="Z330:Z358" si="184">Q330*H330</f>
        <v>190540</v>
      </c>
      <c r="AA330" s="29">
        <f t="shared" ref="AA330:AA358" si="185">R330*I330</f>
        <v>181720</v>
      </c>
    </row>
    <row r="331" spans="1:27" customFormat="1" x14ac:dyDescent="0.25">
      <c r="A331" s="30">
        <v>1451</v>
      </c>
      <c r="B331" s="17" t="s">
        <v>109</v>
      </c>
      <c r="C331" s="123">
        <v>1510</v>
      </c>
      <c r="D331" s="124">
        <v>1510</v>
      </c>
      <c r="E331" s="124">
        <v>1500</v>
      </c>
      <c r="F331" s="124">
        <v>1500</v>
      </c>
      <c r="G331" s="124">
        <v>1500</v>
      </c>
      <c r="H331" s="124">
        <v>1500</v>
      </c>
      <c r="I331" s="124">
        <v>1500</v>
      </c>
      <c r="J331" s="26"/>
      <c r="K331" s="13">
        <v>0</v>
      </c>
      <c r="L331" s="13">
        <v>0</v>
      </c>
      <c r="M331" s="13">
        <v>0</v>
      </c>
      <c r="N331" s="13">
        <f t="shared" si="177"/>
        <v>0</v>
      </c>
      <c r="O331" s="58">
        <v>0</v>
      </c>
      <c r="P331" s="58">
        <v>0</v>
      </c>
      <c r="Q331" s="58">
        <v>0</v>
      </c>
      <c r="R331" s="58">
        <v>0</v>
      </c>
      <c r="S331" s="26"/>
      <c r="T331" s="15">
        <f t="shared" si="178"/>
        <v>0</v>
      </c>
      <c r="U331" s="15">
        <f t="shared" si="179"/>
        <v>0</v>
      </c>
      <c r="V331" s="15">
        <f t="shared" si="180"/>
        <v>0</v>
      </c>
      <c r="W331" s="15">
        <f t="shared" si="181"/>
        <v>0</v>
      </c>
      <c r="X331" s="15">
        <f t="shared" si="182"/>
        <v>0</v>
      </c>
      <c r="Y331" s="15">
        <f t="shared" si="183"/>
        <v>0</v>
      </c>
      <c r="Z331" s="15">
        <f t="shared" si="184"/>
        <v>0</v>
      </c>
      <c r="AA331" s="29">
        <f t="shared" si="185"/>
        <v>0</v>
      </c>
    </row>
    <row r="332" spans="1:27" customFormat="1" x14ac:dyDescent="0.25">
      <c r="A332" s="28">
        <v>1454</v>
      </c>
      <c r="B332" s="17" t="s">
        <v>110</v>
      </c>
      <c r="C332" s="121">
        <v>1410</v>
      </c>
      <c r="D332" s="124">
        <v>1410</v>
      </c>
      <c r="E332" s="124">
        <v>1500</v>
      </c>
      <c r="F332" s="124">
        <v>1500</v>
      </c>
      <c r="G332" s="124">
        <v>1500</v>
      </c>
      <c r="H332" s="124">
        <v>1500</v>
      </c>
      <c r="I332" s="124">
        <v>1500</v>
      </c>
      <c r="J332" s="26"/>
      <c r="K332" s="13">
        <v>11</v>
      </c>
      <c r="L332" s="13">
        <v>331</v>
      </c>
      <c r="M332" s="13">
        <v>347</v>
      </c>
      <c r="N332" s="13">
        <f t="shared" si="177"/>
        <v>689</v>
      </c>
      <c r="O332" s="58">
        <v>677</v>
      </c>
      <c r="P332" s="58">
        <v>665</v>
      </c>
      <c r="Q332" s="58">
        <v>653</v>
      </c>
      <c r="R332" s="58">
        <v>641</v>
      </c>
      <c r="S332" s="26"/>
      <c r="T332" s="15">
        <f t="shared" si="178"/>
        <v>15510</v>
      </c>
      <c r="U332" s="15">
        <f t="shared" si="179"/>
        <v>466710</v>
      </c>
      <c r="V332" s="15">
        <f t="shared" si="180"/>
        <v>520500</v>
      </c>
      <c r="W332" s="15">
        <f t="shared" si="181"/>
        <v>1002720</v>
      </c>
      <c r="X332" s="15">
        <f t="shared" si="182"/>
        <v>1015500</v>
      </c>
      <c r="Y332" s="15">
        <f t="shared" si="183"/>
        <v>997500</v>
      </c>
      <c r="Z332" s="15">
        <f t="shared" si="184"/>
        <v>979500</v>
      </c>
      <c r="AA332" s="29">
        <f t="shared" si="185"/>
        <v>961500</v>
      </c>
    </row>
    <row r="333" spans="1:27" customFormat="1" x14ac:dyDescent="0.25">
      <c r="A333" s="30">
        <v>1455</v>
      </c>
      <c r="B333" s="17" t="s">
        <v>111</v>
      </c>
      <c r="C333" s="123">
        <v>200</v>
      </c>
      <c r="D333" s="124">
        <v>200</v>
      </c>
      <c r="E333" s="124">
        <v>220</v>
      </c>
      <c r="F333" s="124">
        <v>220</v>
      </c>
      <c r="G333" s="124">
        <v>220</v>
      </c>
      <c r="H333" s="124">
        <v>220</v>
      </c>
      <c r="I333" s="124">
        <v>220</v>
      </c>
      <c r="J333" s="26"/>
      <c r="K333" s="13">
        <v>22</v>
      </c>
      <c r="L333" s="13">
        <v>656</v>
      </c>
      <c r="M333" s="13">
        <v>689</v>
      </c>
      <c r="N333" s="13">
        <f t="shared" si="177"/>
        <v>1367</v>
      </c>
      <c r="O333" s="58">
        <v>1367</v>
      </c>
      <c r="P333" s="58">
        <v>1367</v>
      </c>
      <c r="Q333" s="58">
        <v>11367</v>
      </c>
      <c r="R333" s="58">
        <v>21367</v>
      </c>
      <c r="S333" s="26"/>
      <c r="T333" s="15">
        <f t="shared" si="178"/>
        <v>4400</v>
      </c>
      <c r="U333" s="15">
        <f t="shared" si="179"/>
        <v>131200</v>
      </c>
      <c r="V333" s="15">
        <f t="shared" si="180"/>
        <v>151580</v>
      </c>
      <c r="W333" s="15">
        <f t="shared" si="181"/>
        <v>287180</v>
      </c>
      <c r="X333" s="15">
        <f t="shared" si="182"/>
        <v>300740</v>
      </c>
      <c r="Y333" s="15">
        <f t="shared" si="183"/>
        <v>300740</v>
      </c>
      <c r="Z333" s="15">
        <f t="shared" si="184"/>
        <v>2500740</v>
      </c>
      <c r="AA333" s="29">
        <f t="shared" si="185"/>
        <v>4700740</v>
      </c>
    </row>
    <row r="334" spans="1:27" customFormat="1" x14ac:dyDescent="0.25">
      <c r="A334" s="30">
        <v>1456</v>
      </c>
      <c r="B334" s="17" t="s">
        <v>112</v>
      </c>
      <c r="C334" s="123">
        <v>400</v>
      </c>
      <c r="D334" s="124">
        <v>400</v>
      </c>
      <c r="E334" s="124">
        <v>420</v>
      </c>
      <c r="F334" s="124">
        <v>420</v>
      </c>
      <c r="G334" s="124">
        <v>420</v>
      </c>
      <c r="H334" s="124">
        <v>420</v>
      </c>
      <c r="I334" s="124">
        <v>420</v>
      </c>
      <c r="J334" s="26"/>
      <c r="K334" s="13">
        <v>0</v>
      </c>
      <c r="L334" s="13">
        <v>5</v>
      </c>
      <c r="M334" s="13">
        <v>5</v>
      </c>
      <c r="N334" s="13">
        <f t="shared" si="177"/>
        <v>10</v>
      </c>
      <c r="O334" s="58">
        <v>10</v>
      </c>
      <c r="P334" s="58">
        <v>10</v>
      </c>
      <c r="Q334" s="58">
        <v>10</v>
      </c>
      <c r="R334" s="58">
        <v>10</v>
      </c>
      <c r="S334" s="26"/>
      <c r="T334" s="15">
        <f t="shared" si="178"/>
        <v>0</v>
      </c>
      <c r="U334" s="15">
        <f t="shared" si="179"/>
        <v>2000</v>
      </c>
      <c r="V334" s="15">
        <f t="shared" si="180"/>
        <v>2100</v>
      </c>
      <c r="W334" s="15">
        <f t="shared" si="181"/>
        <v>4100</v>
      </c>
      <c r="X334" s="15">
        <f t="shared" si="182"/>
        <v>4200</v>
      </c>
      <c r="Y334" s="15">
        <f t="shared" si="183"/>
        <v>4200</v>
      </c>
      <c r="Z334" s="15">
        <f t="shared" si="184"/>
        <v>4200</v>
      </c>
      <c r="AA334" s="29">
        <f t="shared" si="185"/>
        <v>4200</v>
      </c>
    </row>
    <row r="335" spans="1:27" customFormat="1" x14ac:dyDescent="0.25">
      <c r="A335" s="28">
        <v>1457</v>
      </c>
      <c r="B335" s="17" t="s">
        <v>113</v>
      </c>
      <c r="C335" s="123">
        <v>1120</v>
      </c>
      <c r="D335" s="124">
        <v>1120</v>
      </c>
      <c r="E335" s="124">
        <v>1200</v>
      </c>
      <c r="F335" s="124">
        <v>1200</v>
      </c>
      <c r="G335" s="124">
        <v>1200</v>
      </c>
      <c r="H335" s="124">
        <v>1200</v>
      </c>
      <c r="I335" s="124">
        <v>1200</v>
      </c>
      <c r="J335" s="26"/>
      <c r="K335" s="13">
        <v>1</v>
      </c>
      <c r="L335" s="13">
        <v>29</v>
      </c>
      <c r="M335" s="13">
        <v>30</v>
      </c>
      <c r="N335" s="13">
        <f t="shared" si="177"/>
        <v>60</v>
      </c>
      <c r="O335" s="58">
        <v>60</v>
      </c>
      <c r="P335" s="58">
        <v>60</v>
      </c>
      <c r="Q335" s="58">
        <v>60</v>
      </c>
      <c r="R335" s="58">
        <v>60</v>
      </c>
      <c r="S335" s="26"/>
      <c r="T335" s="15">
        <f t="shared" si="178"/>
        <v>1120</v>
      </c>
      <c r="U335" s="15">
        <f t="shared" si="179"/>
        <v>32480</v>
      </c>
      <c r="V335" s="15">
        <f t="shared" si="180"/>
        <v>36000</v>
      </c>
      <c r="W335" s="15">
        <f t="shared" si="181"/>
        <v>69600</v>
      </c>
      <c r="X335" s="15">
        <f t="shared" si="182"/>
        <v>72000</v>
      </c>
      <c r="Y335" s="15">
        <f t="shared" si="183"/>
        <v>72000</v>
      </c>
      <c r="Z335" s="15">
        <f t="shared" si="184"/>
        <v>72000</v>
      </c>
      <c r="AA335" s="29">
        <f t="shared" si="185"/>
        <v>72000</v>
      </c>
    </row>
    <row r="336" spans="1:27" customFormat="1" x14ac:dyDescent="0.25">
      <c r="A336" s="30">
        <v>1458</v>
      </c>
      <c r="B336" s="21" t="s">
        <v>114</v>
      </c>
      <c r="C336" s="123">
        <v>420</v>
      </c>
      <c r="D336" s="124">
        <v>420</v>
      </c>
      <c r="E336" s="124">
        <v>440</v>
      </c>
      <c r="F336" s="124">
        <v>440</v>
      </c>
      <c r="G336" s="124">
        <v>440</v>
      </c>
      <c r="H336" s="124">
        <v>440</v>
      </c>
      <c r="I336" s="124">
        <v>440</v>
      </c>
      <c r="J336" s="26"/>
      <c r="K336" s="13">
        <v>0</v>
      </c>
      <c r="L336" s="13">
        <v>0</v>
      </c>
      <c r="M336" s="13">
        <v>1</v>
      </c>
      <c r="N336" s="13">
        <f t="shared" si="177"/>
        <v>1</v>
      </c>
      <c r="O336" s="58">
        <v>1</v>
      </c>
      <c r="P336" s="58">
        <v>1</v>
      </c>
      <c r="Q336" s="58">
        <v>1</v>
      </c>
      <c r="R336" s="58">
        <v>1</v>
      </c>
      <c r="S336" s="26"/>
      <c r="T336" s="15">
        <f t="shared" si="178"/>
        <v>0</v>
      </c>
      <c r="U336" s="15">
        <f t="shared" si="179"/>
        <v>0</v>
      </c>
      <c r="V336" s="15">
        <f t="shared" si="180"/>
        <v>440</v>
      </c>
      <c r="W336" s="15">
        <f t="shared" si="181"/>
        <v>440</v>
      </c>
      <c r="X336" s="15">
        <f t="shared" si="182"/>
        <v>440</v>
      </c>
      <c r="Y336" s="15">
        <f t="shared" si="183"/>
        <v>440</v>
      </c>
      <c r="Z336" s="15">
        <f t="shared" si="184"/>
        <v>440</v>
      </c>
      <c r="AA336" s="29">
        <f t="shared" si="185"/>
        <v>440</v>
      </c>
    </row>
    <row r="337" spans="1:27" customFormat="1" x14ac:dyDescent="0.25">
      <c r="A337" s="30">
        <v>1459</v>
      </c>
      <c r="B337" s="21" t="s">
        <v>115</v>
      </c>
      <c r="C337" s="123">
        <v>220</v>
      </c>
      <c r="D337" s="124">
        <v>220</v>
      </c>
      <c r="E337" s="124">
        <v>240</v>
      </c>
      <c r="F337" s="124">
        <v>240</v>
      </c>
      <c r="G337" s="124">
        <v>240</v>
      </c>
      <c r="H337" s="124">
        <v>240</v>
      </c>
      <c r="I337" s="124">
        <v>240</v>
      </c>
      <c r="J337" s="26"/>
      <c r="K337" s="13">
        <v>0</v>
      </c>
      <c r="L337" s="13">
        <v>0</v>
      </c>
      <c r="M337" s="13">
        <v>1</v>
      </c>
      <c r="N337" s="13">
        <f t="shared" si="177"/>
        <v>1</v>
      </c>
      <c r="O337" s="58">
        <v>1</v>
      </c>
      <c r="P337" s="58">
        <v>1</v>
      </c>
      <c r="Q337" s="58">
        <v>1</v>
      </c>
      <c r="R337" s="58">
        <v>1</v>
      </c>
      <c r="S337" s="26"/>
      <c r="T337" s="15">
        <f t="shared" si="178"/>
        <v>0</v>
      </c>
      <c r="U337" s="15">
        <f t="shared" si="179"/>
        <v>0</v>
      </c>
      <c r="V337" s="15">
        <f t="shared" si="180"/>
        <v>240</v>
      </c>
      <c r="W337" s="15">
        <f t="shared" si="181"/>
        <v>240</v>
      </c>
      <c r="X337" s="15">
        <f t="shared" si="182"/>
        <v>240</v>
      </c>
      <c r="Y337" s="15">
        <f t="shared" si="183"/>
        <v>240</v>
      </c>
      <c r="Z337" s="15">
        <f t="shared" si="184"/>
        <v>240</v>
      </c>
      <c r="AA337" s="29">
        <f t="shared" si="185"/>
        <v>240</v>
      </c>
    </row>
    <row r="338" spans="1:27" customFormat="1" x14ac:dyDescent="0.25">
      <c r="A338" s="30">
        <v>1462</v>
      </c>
      <c r="B338" s="17" t="s">
        <v>116</v>
      </c>
      <c r="C338" s="123">
        <v>400</v>
      </c>
      <c r="D338" s="124">
        <v>400</v>
      </c>
      <c r="E338" s="124">
        <v>420</v>
      </c>
      <c r="F338" s="124">
        <v>420</v>
      </c>
      <c r="G338" s="124">
        <v>420</v>
      </c>
      <c r="H338" s="124">
        <v>420</v>
      </c>
      <c r="I338" s="124">
        <v>420</v>
      </c>
      <c r="J338" s="26"/>
      <c r="K338" s="13">
        <v>37</v>
      </c>
      <c r="L338" s="13">
        <v>1112</v>
      </c>
      <c r="M338" s="13">
        <v>1168</v>
      </c>
      <c r="N338" s="13">
        <f t="shared" si="177"/>
        <v>2317</v>
      </c>
      <c r="O338" s="58">
        <v>2433</v>
      </c>
      <c r="P338" s="58">
        <v>2554</v>
      </c>
      <c r="Q338" s="58">
        <v>2682</v>
      </c>
      <c r="R338" s="58">
        <v>2816</v>
      </c>
      <c r="S338" s="26"/>
      <c r="T338" s="15">
        <f t="shared" si="178"/>
        <v>14800</v>
      </c>
      <c r="U338" s="15">
        <f t="shared" si="179"/>
        <v>444800</v>
      </c>
      <c r="V338" s="15">
        <f t="shared" si="180"/>
        <v>490560</v>
      </c>
      <c r="W338" s="15">
        <f t="shared" si="181"/>
        <v>950160</v>
      </c>
      <c r="X338" s="15">
        <f t="shared" si="182"/>
        <v>1021860</v>
      </c>
      <c r="Y338" s="15">
        <f t="shared" si="183"/>
        <v>1072680</v>
      </c>
      <c r="Z338" s="15">
        <f t="shared" si="184"/>
        <v>1126440</v>
      </c>
      <c r="AA338" s="29">
        <f t="shared" si="185"/>
        <v>1182720</v>
      </c>
    </row>
    <row r="339" spans="1:27" customFormat="1" x14ac:dyDescent="0.25">
      <c r="A339" s="30">
        <v>1463</v>
      </c>
      <c r="B339" s="17" t="s">
        <v>117</v>
      </c>
      <c r="C339" s="123">
        <v>200</v>
      </c>
      <c r="D339" s="124">
        <v>200</v>
      </c>
      <c r="E339" s="124">
        <v>220</v>
      </c>
      <c r="F339" s="124">
        <v>220</v>
      </c>
      <c r="G339" s="124">
        <v>220</v>
      </c>
      <c r="H339" s="124">
        <v>220</v>
      </c>
      <c r="I339" s="124">
        <v>220</v>
      </c>
      <c r="J339" s="26"/>
      <c r="K339" s="13">
        <v>95</v>
      </c>
      <c r="L339" s="13">
        <v>2838</v>
      </c>
      <c r="M339" s="13">
        <v>2980</v>
      </c>
      <c r="N339" s="13">
        <f t="shared" si="177"/>
        <v>5913</v>
      </c>
      <c r="O339" s="58">
        <v>6900</v>
      </c>
      <c r="P339" s="58">
        <v>8053</v>
      </c>
      <c r="Q339" s="58">
        <v>9398</v>
      </c>
      <c r="R339" s="58">
        <v>10968</v>
      </c>
      <c r="S339" s="26"/>
      <c r="T339" s="15">
        <f t="shared" si="178"/>
        <v>19000</v>
      </c>
      <c r="U339" s="15">
        <f t="shared" si="179"/>
        <v>567600</v>
      </c>
      <c r="V339" s="15">
        <f t="shared" si="180"/>
        <v>655600</v>
      </c>
      <c r="W339" s="15">
        <f t="shared" si="181"/>
        <v>1242200</v>
      </c>
      <c r="X339" s="15">
        <f t="shared" si="182"/>
        <v>1518000</v>
      </c>
      <c r="Y339" s="15">
        <f t="shared" si="183"/>
        <v>1771660</v>
      </c>
      <c r="Z339" s="15">
        <f t="shared" si="184"/>
        <v>2067560</v>
      </c>
      <c r="AA339" s="29">
        <f t="shared" si="185"/>
        <v>2412960</v>
      </c>
    </row>
    <row r="340" spans="1:27" customFormat="1" x14ac:dyDescent="0.25">
      <c r="A340" s="30">
        <v>1464</v>
      </c>
      <c r="B340" s="17" t="s">
        <v>118</v>
      </c>
      <c r="C340" s="123">
        <v>130</v>
      </c>
      <c r="D340" s="124">
        <v>130</v>
      </c>
      <c r="E340" s="124">
        <v>140</v>
      </c>
      <c r="F340" s="124">
        <v>140</v>
      </c>
      <c r="G340" s="124">
        <v>140</v>
      </c>
      <c r="H340" s="124">
        <v>140</v>
      </c>
      <c r="I340" s="124">
        <v>140</v>
      </c>
      <c r="J340" s="26"/>
      <c r="K340" s="13">
        <v>186</v>
      </c>
      <c r="L340" s="13">
        <v>5577</v>
      </c>
      <c r="M340" s="13">
        <v>5855</v>
      </c>
      <c r="N340" s="13">
        <f t="shared" si="177"/>
        <v>11618</v>
      </c>
      <c r="O340" s="58">
        <v>9949</v>
      </c>
      <c r="P340" s="58">
        <v>6098</v>
      </c>
      <c r="Q340" s="58">
        <v>5222</v>
      </c>
      <c r="R340" s="58">
        <v>4472</v>
      </c>
      <c r="S340" s="26"/>
      <c r="T340" s="15">
        <f t="shared" si="178"/>
        <v>24180</v>
      </c>
      <c r="U340" s="15">
        <f t="shared" si="179"/>
        <v>725010</v>
      </c>
      <c r="V340" s="15">
        <f t="shared" si="180"/>
        <v>819700</v>
      </c>
      <c r="W340" s="15">
        <f t="shared" si="181"/>
        <v>1568890</v>
      </c>
      <c r="X340" s="15">
        <f t="shared" si="182"/>
        <v>1392860</v>
      </c>
      <c r="Y340" s="15">
        <f t="shared" si="183"/>
        <v>853720</v>
      </c>
      <c r="Z340" s="15">
        <f t="shared" si="184"/>
        <v>731080</v>
      </c>
      <c r="AA340" s="29">
        <f t="shared" si="185"/>
        <v>626080</v>
      </c>
    </row>
    <row r="341" spans="1:27" customFormat="1" x14ac:dyDescent="0.25">
      <c r="A341" s="30">
        <v>1802</v>
      </c>
      <c r="B341" s="17" t="s">
        <v>119</v>
      </c>
      <c r="C341" s="123">
        <v>900</v>
      </c>
      <c r="D341" s="124">
        <v>900</v>
      </c>
      <c r="E341" s="124">
        <v>960</v>
      </c>
      <c r="F341" s="124">
        <v>960</v>
      </c>
      <c r="G341" s="124">
        <v>960</v>
      </c>
      <c r="H341" s="124">
        <v>960</v>
      </c>
      <c r="I341" s="124">
        <v>960</v>
      </c>
      <c r="J341" s="26"/>
      <c r="K341" s="13">
        <v>3</v>
      </c>
      <c r="L341" s="13">
        <v>88</v>
      </c>
      <c r="M341" s="13">
        <v>93</v>
      </c>
      <c r="N341" s="13">
        <f t="shared" si="177"/>
        <v>184</v>
      </c>
      <c r="O341" s="58">
        <v>187</v>
      </c>
      <c r="P341" s="58">
        <v>191</v>
      </c>
      <c r="Q341" s="58">
        <v>194</v>
      </c>
      <c r="R341" s="58">
        <v>198</v>
      </c>
      <c r="S341" s="26"/>
      <c r="T341" s="15">
        <f t="shared" si="178"/>
        <v>2700</v>
      </c>
      <c r="U341" s="15">
        <f t="shared" si="179"/>
        <v>79200</v>
      </c>
      <c r="V341" s="15">
        <f t="shared" si="180"/>
        <v>89280</v>
      </c>
      <c r="W341" s="15">
        <f t="shared" si="181"/>
        <v>171180</v>
      </c>
      <c r="X341" s="15">
        <f t="shared" si="182"/>
        <v>179520</v>
      </c>
      <c r="Y341" s="15">
        <f t="shared" si="183"/>
        <v>183360</v>
      </c>
      <c r="Z341" s="15">
        <f t="shared" si="184"/>
        <v>186240</v>
      </c>
      <c r="AA341" s="29">
        <f t="shared" si="185"/>
        <v>190080</v>
      </c>
    </row>
    <row r="342" spans="1:27" customFormat="1" x14ac:dyDescent="0.25">
      <c r="A342" s="30">
        <v>1804</v>
      </c>
      <c r="B342" s="17" t="s">
        <v>120</v>
      </c>
      <c r="C342" s="124">
        <v>920</v>
      </c>
      <c r="D342" s="124">
        <v>920</v>
      </c>
      <c r="E342" s="124">
        <v>920</v>
      </c>
      <c r="F342" s="124">
        <v>920</v>
      </c>
      <c r="G342" s="124">
        <v>920</v>
      </c>
      <c r="H342" s="124">
        <v>920</v>
      </c>
      <c r="I342" s="124">
        <v>920</v>
      </c>
      <c r="J342" s="26"/>
      <c r="K342" s="13">
        <v>0</v>
      </c>
      <c r="L342" s="13">
        <v>0</v>
      </c>
      <c r="M342" s="13">
        <v>0</v>
      </c>
      <c r="N342" s="13">
        <f t="shared" si="177"/>
        <v>0</v>
      </c>
      <c r="O342" s="58">
        <v>0</v>
      </c>
      <c r="P342" s="58">
        <v>0</v>
      </c>
      <c r="Q342" s="58">
        <v>0</v>
      </c>
      <c r="R342" s="58">
        <v>0</v>
      </c>
      <c r="S342" s="26"/>
      <c r="T342" s="15">
        <f t="shared" si="178"/>
        <v>0</v>
      </c>
      <c r="U342" s="15">
        <f t="shared" si="179"/>
        <v>0</v>
      </c>
      <c r="V342" s="15">
        <f t="shared" si="180"/>
        <v>0</v>
      </c>
      <c r="W342" s="15">
        <f t="shared" si="181"/>
        <v>0</v>
      </c>
      <c r="X342" s="15">
        <f t="shared" si="182"/>
        <v>0</v>
      </c>
      <c r="Y342" s="15">
        <f t="shared" si="183"/>
        <v>0</v>
      </c>
      <c r="Z342" s="15">
        <f t="shared" si="184"/>
        <v>0</v>
      </c>
      <c r="AA342" s="29">
        <f t="shared" si="185"/>
        <v>0</v>
      </c>
    </row>
    <row r="343" spans="1:27" customFormat="1" x14ac:dyDescent="0.25">
      <c r="A343" s="30">
        <v>1805</v>
      </c>
      <c r="B343" s="17" t="s">
        <v>121</v>
      </c>
      <c r="C343" s="124">
        <v>1840</v>
      </c>
      <c r="D343" s="124">
        <v>1840</v>
      </c>
      <c r="E343" s="124">
        <v>1840</v>
      </c>
      <c r="F343" s="124">
        <v>1840</v>
      </c>
      <c r="G343" s="124">
        <v>1840</v>
      </c>
      <c r="H343" s="124">
        <v>1840</v>
      </c>
      <c r="I343" s="124">
        <v>1840</v>
      </c>
      <c r="J343" s="26"/>
      <c r="K343" s="13">
        <v>0</v>
      </c>
      <c r="L343" s="13">
        <v>0</v>
      </c>
      <c r="M343" s="13">
        <v>0</v>
      </c>
      <c r="N343" s="13">
        <f t="shared" si="177"/>
        <v>0</v>
      </c>
      <c r="O343" s="58">
        <v>0</v>
      </c>
      <c r="P343" s="58">
        <v>0</v>
      </c>
      <c r="Q343" s="58">
        <v>0</v>
      </c>
      <c r="R343" s="58">
        <v>0</v>
      </c>
      <c r="S343" s="26"/>
      <c r="T343" s="15">
        <f t="shared" si="178"/>
        <v>0</v>
      </c>
      <c r="U343" s="15">
        <f t="shared" si="179"/>
        <v>0</v>
      </c>
      <c r="V343" s="15">
        <f t="shared" si="180"/>
        <v>0</v>
      </c>
      <c r="W343" s="15">
        <f t="shared" si="181"/>
        <v>0</v>
      </c>
      <c r="X343" s="15">
        <f t="shared" si="182"/>
        <v>0</v>
      </c>
      <c r="Y343" s="15">
        <f t="shared" si="183"/>
        <v>0</v>
      </c>
      <c r="Z343" s="15">
        <f t="shared" si="184"/>
        <v>0</v>
      </c>
      <c r="AA343" s="29">
        <f t="shared" si="185"/>
        <v>0</v>
      </c>
    </row>
    <row r="344" spans="1:27" customFormat="1" x14ac:dyDescent="0.25">
      <c r="A344" s="30">
        <v>1806</v>
      </c>
      <c r="B344" s="17" t="s">
        <v>122</v>
      </c>
      <c r="C344" s="123">
        <v>180</v>
      </c>
      <c r="D344" s="124">
        <v>180</v>
      </c>
      <c r="E344" s="124">
        <v>200</v>
      </c>
      <c r="F344" s="124">
        <v>200</v>
      </c>
      <c r="G344" s="124">
        <v>200</v>
      </c>
      <c r="H344" s="124">
        <v>200</v>
      </c>
      <c r="I344" s="124">
        <v>200</v>
      </c>
      <c r="J344" s="26"/>
      <c r="K344" s="13">
        <v>1451</v>
      </c>
      <c r="L344" s="13">
        <v>43541</v>
      </c>
      <c r="M344" s="13">
        <v>45718</v>
      </c>
      <c r="N344" s="13">
        <f t="shared" si="177"/>
        <v>90710</v>
      </c>
      <c r="O344" s="58">
        <v>94165</v>
      </c>
      <c r="P344" s="58">
        <v>97751</v>
      </c>
      <c r="Q344" s="58">
        <v>101474</v>
      </c>
      <c r="R344" s="58">
        <v>105339</v>
      </c>
      <c r="S344" s="26"/>
      <c r="T344" s="15">
        <f t="shared" si="178"/>
        <v>261180</v>
      </c>
      <c r="U344" s="15">
        <f t="shared" si="179"/>
        <v>7837380</v>
      </c>
      <c r="V344" s="15">
        <f t="shared" si="180"/>
        <v>9143600</v>
      </c>
      <c r="W344" s="15">
        <f t="shared" si="181"/>
        <v>17242160</v>
      </c>
      <c r="X344" s="15">
        <f t="shared" si="182"/>
        <v>18833000</v>
      </c>
      <c r="Y344" s="15">
        <f t="shared" si="183"/>
        <v>19550200</v>
      </c>
      <c r="Z344" s="15">
        <f t="shared" si="184"/>
        <v>20294800</v>
      </c>
      <c r="AA344" s="29">
        <f t="shared" si="185"/>
        <v>21067800</v>
      </c>
    </row>
    <row r="345" spans="1:27" customFormat="1" x14ac:dyDescent="0.25">
      <c r="A345" s="30">
        <v>1807</v>
      </c>
      <c r="B345" s="21" t="s">
        <v>123</v>
      </c>
      <c r="C345" s="123">
        <v>50</v>
      </c>
      <c r="D345" s="124">
        <v>50</v>
      </c>
      <c r="E345" s="124">
        <v>50</v>
      </c>
      <c r="F345" s="124">
        <v>50</v>
      </c>
      <c r="G345" s="124">
        <v>50</v>
      </c>
      <c r="H345" s="124">
        <v>50</v>
      </c>
      <c r="I345" s="124">
        <v>50</v>
      </c>
      <c r="J345" s="26"/>
      <c r="K345" s="13">
        <v>41</v>
      </c>
      <c r="L345" s="13">
        <v>1238</v>
      </c>
      <c r="M345" s="13">
        <v>1300</v>
      </c>
      <c r="N345" s="13">
        <f t="shared" si="177"/>
        <v>2579</v>
      </c>
      <c r="O345" s="58">
        <v>2811</v>
      </c>
      <c r="P345" s="58">
        <v>3064</v>
      </c>
      <c r="Q345" s="58">
        <v>3339</v>
      </c>
      <c r="R345" s="58">
        <v>3639</v>
      </c>
      <c r="S345" s="26"/>
      <c r="T345" s="15">
        <f t="shared" si="178"/>
        <v>2050</v>
      </c>
      <c r="U345" s="15">
        <f t="shared" si="179"/>
        <v>61900</v>
      </c>
      <c r="V345" s="15">
        <f t="shared" si="180"/>
        <v>65000</v>
      </c>
      <c r="W345" s="15">
        <f t="shared" si="181"/>
        <v>128950</v>
      </c>
      <c r="X345" s="15">
        <f t="shared" si="182"/>
        <v>140550</v>
      </c>
      <c r="Y345" s="15">
        <f t="shared" si="183"/>
        <v>153200</v>
      </c>
      <c r="Z345" s="15">
        <f t="shared" si="184"/>
        <v>166950</v>
      </c>
      <c r="AA345" s="29">
        <f t="shared" si="185"/>
        <v>181950</v>
      </c>
    </row>
    <row r="346" spans="1:27" x14ac:dyDescent="0.25">
      <c r="A346" s="30">
        <v>1811</v>
      </c>
      <c r="B346" s="17" t="s">
        <v>124</v>
      </c>
      <c r="C346" s="124">
        <v>100</v>
      </c>
      <c r="D346" s="124">
        <v>100</v>
      </c>
      <c r="E346" s="124">
        <v>100</v>
      </c>
      <c r="F346" s="124">
        <v>100</v>
      </c>
      <c r="G346" s="124">
        <v>100</v>
      </c>
      <c r="H346" s="124">
        <v>100</v>
      </c>
      <c r="I346" s="124">
        <v>100</v>
      </c>
      <c r="J346" s="26"/>
      <c r="K346" s="13">
        <v>189</v>
      </c>
      <c r="L346" s="13">
        <v>5664</v>
      </c>
      <c r="M346" s="13">
        <v>5947</v>
      </c>
      <c r="N346" s="13">
        <f t="shared" si="177"/>
        <v>11800</v>
      </c>
      <c r="O346" s="58">
        <v>12980</v>
      </c>
      <c r="P346" s="58">
        <v>14279</v>
      </c>
      <c r="Q346" s="58">
        <v>15708</v>
      </c>
      <c r="R346" s="58">
        <v>17280</v>
      </c>
      <c r="S346" s="26"/>
      <c r="T346" s="15">
        <f t="shared" si="178"/>
        <v>18900</v>
      </c>
      <c r="U346" s="15">
        <f t="shared" si="179"/>
        <v>566400</v>
      </c>
      <c r="V346" s="15">
        <f t="shared" si="180"/>
        <v>594700</v>
      </c>
      <c r="W346" s="15">
        <f t="shared" si="181"/>
        <v>1180000</v>
      </c>
      <c r="X346" s="15">
        <f t="shared" si="182"/>
        <v>1298000</v>
      </c>
      <c r="Y346" s="15">
        <f t="shared" si="183"/>
        <v>1427900</v>
      </c>
      <c r="Z346" s="15">
        <f t="shared" si="184"/>
        <v>1570800</v>
      </c>
      <c r="AA346" s="29">
        <f t="shared" si="185"/>
        <v>1728000</v>
      </c>
    </row>
    <row r="347" spans="1:27" customFormat="1" x14ac:dyDescent="0.25">
      <c r="A347" s="30">
        <v>1812</v>
      </c>
      <c r="B347" s="17" t="s">
        <v>125</v>
      </c>
      <c r="C347" s="123">
        <v>17750</v>
      </c>
      <c r="D347" s="124">
        <v>17750</v>
      </c>
      <c r="E347" s="124">
        <v>18940</v>
      </c>
      <c r="F347" s="124">
        <v>18940</v>
      </c>
      <c r="G347" s="124">
        <v>18940</v>
      </c>
      <c r="H347" s="124">
        <v>18940</v>
      </c>
      <c r="I347" s="124">
        <v>18940</v>
      </c>
      <c r="J347" s="26"/>
      <c r="K347" s="13">
        <v>5</v>
      </c>
      <c r="L347" s="13">
        <v>223</v>
      </c>
      <c r="M347" s="13">
        <v>234</v>
      </c>
      <c r="N347" s="13">
        <f t="shared" si="177"/>
        <v>462</v>
      </c>
      <c r="O347" s="13">
        <v>465</v>
      </c>
      <c r="P347" s="13">
        <v>465</v>
      </c>
      <c r="Q347" s="13">
        <v>465</v>
      </c>
      <c r="R347" s="13">
        <v>465</v>
      </c>
      <c r="S347" s="26"/>
      <c r="T347" s="15">
        <f t="shared" si="178"/>
        <v>88750</v>
      </c>
      <c r="U347" s="15">
        <f t="shared" si="179"/>
        <v>3958250</v>
      </c>
      <c r="V347" s="15">
        <f t="shared" si="180"/>
        <v>4431960</v>
      </c>
      <c r="W347" s="15">
        <f t="shared" si="181"/>
        <v>8478960</v>
      </c>
      <c r="X347" s="15">
        <f t="shared" si="182"/>
        <v>8807100</v>
      </c>
      <c r="Y347" s="15">
        <f t="shared" si="183"/>
        <v>8807100</v>
      </c>
      <c r="Z347" s="15">
        <f t="shared" si="184"/>
        <v>8807100</v>
      </c>
      <c r="AA347" s="29">
        <f t="shared" si="185"/>
        <v>8807100</v>
      </c>
    </row>
    <row r="348" spans="1:27" customFormat="1" x14ac:dyDescent="0.25">
      <c r="A348" s="108">
        <v>1816</v>
      </c>
      <c r="B348" s="24" t="s">
        <v>213</v>
      </c>
      <c r="C348" s="122">
        <v>130</v>
      </c>
      <c r="D348" s="122">
        <v>130</v>
      </c>
      <c r="E348" s="138">
        <v>140</v>
      </c>
      <c r="F348" s="138">
        <v>140</v>
      </c>
      <c r="G348" s="138">
        <v>140</v>
      </c>
      <c r="H348" s="138">
        <v>140</v>
      </c>
      <c r="I348" s="138">
        <v>140</v>
      </c>
      <c r="J348" s="26"/>
      <c r="K348" s="73">
        <v>0</v>
      </c>
      <c r="L348" s="73">
        <v>0</v>
      </c>
      <c r="M348" s="73">
        <v>0</v>
      </c>
      <c r="N348" s="13">
        <f t="shared" ref="N348" si="186">K348+L348+M348</f>
        <v>0</v>
      </c>
      <c r="O348" s="73">
        <v>0</v>
      </c>
      <c r="P348" s="73">
        <v>0</v>
      </c>
      <c r="Q348" s="73">
        <v>0</v>
      </c>
      <c r="R348" s="73">
        <v>0</v>
      </c>
      <c r="S348" s="26"/>
      <c r="T348" s="15">
        <f t="shared" ref="T348" si="187">K348*C348</f>
        <v>0</v>
      </c>
      <c r="U348" s="15">
        <f t="shared" ref="U348" si="188">L348*D348</f>
        <v>0</v>
      </c>
      <c r="V348" s="15">
        <f t="shared" ref="V348" si="189">M348*E348</f>
        <v>0</v>
      </c>
      <c r="W348" s="15">
        <f t="shared" ref="W348" si="190">SUM(T348:V348)</f>
        <v>0</v>
      </c>
      <c r="X348" s="15">
        <f t="shared" ref="X348" si="191">O348*F348</f>
        <v>0</v>
      </c>
      <c r="Y348" s="15">
        <f t="shared" ref="Y348" si="192">P348*G348</f>
        <v>0</v>
      </c>
      <c r="Z348" s="15">
        <f t="shared" ref="Z348" si="193">Q348*H348</f>
        <v>0</v>
      </c>
      <c r="AA348" s="29">
        <f t="shared" ref="AA348" si="194">R348*I348</f>
        <v>0</v>
      </c>
    </row>
    <row r="349" spans="1:27" customFormat="1" x14ac:dyDescent="0.25">
      <c r="A349" s="108">
        <v>1824</v>
      </c>
      <c r="B349" s="24" t="s">
        <v>183</v>
      </c>
      <c r="C349" s="122">
        <v>1930</v>
      </c>
      <c r="D349" s="122">
        <v>1930</v>
      </c>
      <c r="E349" s="138">
        <v>2060</v>
      </c>
      <c r="F349" s="138">
        <v>2060</v>
      </c>
      <c r="G349" s="138">
        <v>2060</v>
      </c>
      <c r="H349" s="138">
        <v>2060</v>
      </c>
      <c r="I349" s="138">
        <v>2060</v>
      </c>
      <c r="J349" s="26"/>
      <c r="K349" s="73">
        <v>11</v>
      </c>
      <c r="L349" s="73">
        <v>322</v>
      </c>
      <c r="M349" s="73">
        <v>338</v>
      </c>
      <c r="N349" s="13">
        <f t="shared" si="177"/>
        <v>671</v>
      </c>
      <c r="O349" s="73">
        <v>671</v>
      </c>
      <c r="P349" s="73">
        <v>671</v>
      </c>
      <c r="Q349" s="73">
        <v>671</v>
      </c>
      <c r="R349" s="73">
        <v>671</v>
      </c>
      <c r="S349" s="26"/>
      <c r="T349" s="15">
        <f t="shared" si="178"/>
        <v>21230</v>
      </c>
      <c r="U349" s="15">
        <f t="shared" si="179"/>
        <v>621460</v>
      </c>
      <c r="V349" s="15">
        <f t="shared" si="180"/>
        <v>696280</v>
      </c>
      <c r="W349" s="15">
        <f t="shared" si="181"/>
        <v>1338970</v>
      </c>
      <c r="X349" s="15">
        <f t="shared" si="182"/>
        <v>1382260</v>
      </c>
      <c r="Y349" s="15">
        <f t="shared" si="183"/>
        <v>1382260</v>
      </c>
      <c r="Z349" s="15">
        <f t="shared" si="184"/>
        <v>1382260</v>
      </c>
      <c r="AA349" s="29">
        <f t="shared" si="185"/>
        <v>1382260</v>
      </c>
    </row>
    <row r="350" spans="1:27" customFormat="1" x14ac:dyDescent="0.25">
      <c r="A350" s="111">
        <v>1812</v>
      </c>
      <c r="B350" s="74" t="s">
        <v>206</v>
      </c>
      <c r="C350" s="139">
        <v>4320</v>
      </c>
      <c r="D350" s="139">
        <v>4320</v>
      </c>
      <c r="E350" s="138">
        <v>4600</v>
      </c>
      <c r="F350" s="138">
        <v>4600</v>
      </c>
      <c r="G350" s="138">
        <v>4600</v>
      </c>
      <c r="H350" s="138">
        <v>4600</v>
      </c>
      <c r="I350" s="138">
        <v>4600</v>
      </c>
      <c r="J350" s="26"/>
      <c r="K350" s="73">
        <v>1</v>
      </c>
      <c r="L350" s="73">
        <v>25</v>
      </c>
      <c r="M350" s="73">
        <v>27</v>
      </c>
      <c r="N350" s="13">
        <f t="shared" si="177"/>
        <v>53</v>
      </c>
      <c r="O350" s="73">
        <v>53</v>
      </c>
      <c r="P350" s="73">
        <v>53</v>
      </c>
      <c r="Q350" s="73">
        <v>53</v>
      </c>
      <c r="R350" s="73">
        <v>53</v>
      </c>
      <c r="S350" s="26"/>
      <c r="T350" s="15">
        <f t="shared" si="178"/>
        <v>4320</v>
      </c>
      <c r="U350" s="15">
        <f t="shared" si="179"/>
        <v>108000</v>
      </c>
      <c r="V350" s="15">
        <f t="shared" si="180"/>
        <v>124200</v>
      </c>
      <c r="W350" s="15">
        <f t="shared" si="181"/>
        <v>236520</v>
      </c>
      <c r="X350" s="15">
        <f t="shared" si="182"/>
        <v>243800</v>
      </c>
      <c r="Y350" s="15">
        <f t="shared" si="183"/>
        <v>243800</v>
      </c>
      <c r="Z350" s="15">
        <f t="shared" si="184"/>
        <v>243800</v>
      </c>
      <c r="AA350" s="29">
        <f t="shared" si="185"/>
        <v>243800</v>
      </c>
    </row>
    <row r="351" spans="1:27" customFormat="1" x14ac:dyDescent="0.25">
      <c r="A351" s="111">
        <v>1812</v>
      </c>
      <c r="B351" s="74" t="s">
        <v>207</v>
      </c>
      <c r="C351" s="139">
        <v>-13430</v>
      </c>
      <c r="D351" s="139">
        <v>-13430</v>
      </c>
      <c r="E351" s="138">
        <v>-14340</v>
      </c>
      <c r="F351" s="138">
        <v>-14340</v>
      </c>
      <c r="G351" s="138">
        <v>-14340</v>
      </c>
      <c r="H351" s="138">
        <v>-14340</v>
      </c>
      <c r="I351" s="138">
        <v>-14340</v>
      </c>
      <c r="J351" s="26"/>
      <c r="K351" s="73">
        <v>1</v>
      </c>
      <c r="L351" s="73">
        <v>25</v>
      </c>
      <c r="M351" s="73">
        <v>27</v>
      </c>
      <c r="N351" s="13">
        <f t="shared" si="177"/>
        <v>53</v>
      </c>
      <c r="O351" s="73">
        <f t="shared" ref="O351:R351" si="195">O350</f>
        <v>53</v>
      </c>
      <c r="P351" s="73">
        <f t="shared" si="195"/>
        <v>53</v>
      </c>
      <c r="Q351" s="73">
        <f t="shared" si="195"/>
        <v>53</v>
      </c>
      <c r="R351" s="73">
        <f t="shared" si="195"/>
        <v>53</v>
      </c>
      <c r="S351" s="26"/>
      <c r="T351" s="15">
        <f t="shared" si="178"/>
        <v>-13430</v>
      </c>
      <c r="U351" s="15">
        <f t="shared" si="179"/>
        <v>-335750</v>
      </c>
      <c r="V351" s="15">
        <f t="shared" si="180"/>
        <v>-387180</v>
      </c>
      <c r="W351" s="15">
        <f t="shared" si="181"/>
        <v>-736360</v>
      </c>
      <c r="X351" s="15">
        <f t="shared" si="182"/>
        <v>-760020</v>
      </c>
      <c r="Y351" s="15">
        <f t="shared" si="183"/>
        <v>-760020</v>
      </c>
      <c r="Z351" s="15">
        <f t="shared" si="184"/>
        <v>-760020</v>
      </c>
      <c r="AA351" s="29">
        <f t="shared" si="185"/>
        <v>-760020</v>
      </c>
    </row>
    <row r="352" spans="1:27" customFormat="1" x14ac:dyDescent="0.25">
      <c r="A352" s="30">
        <v>1826</v>
      </c>
      <c r="B352" s="24" t="s">
        <v>178</v>
      </c>
      <c r="C352" s="132">
        <v>5140</v>
      </c>
      <c r="D352" s="132">
        <v>5140</v>
      </c>
      <c r="E352" s="124">
        <v>5480</v>
      </c>
      <c r="F352" s="124">
        <v>5480</v>
      </c>
      <c r="G352" s="124">
        <v>5480</v>
      </c>
      <c r="H352" s="124">
        <v>5480</v>
      </c>
      <c r="I352" s="124">
        <v>5480</v>
      </c>
      <c r="J352" s="26"/>
      <c r="K352" s="73">
        <v>23</v>
      </c>
      <c r="L352" s="73">
        <v>686</v>
      </c>
      <c r="M352" s="73">
        <v>721</v>
      </c>
      <c r="N352" s="13">
        <f t="shared" si="177"/>
        <v>1430</v>
      </c>
      <c r="O352" s="73">
        <v>1430</v>
      </c>
      <c r="P352" s="73">
        <v>1430</v>
      </c>
      <c r="Q352" s="73">
        <v>1430</v>
      </c>
      <c r="R352" s="73">
        <v>1430</v>
      </c>
      <c r="S352" s="26"/>
      <c r="T352" s="15">
        <f t="shared" si="178"/>
        <v>118220</v>
      </c>
      <c r="U352" s="15">
        <f t="shared" si="179"/>
        <v>3526040</v>
      </c>
      <c r="V352" s="15">
        <f t="shared" si="180"/>
        <v>3951080</v>
      </c>
      <c r="W352" s="15">
        <f t="shared" si="181"/>
        <v>7595340</v>
      </c>
      <c r="X352" s="15">
        <f t="shared" si="182"/>
        <v>7836400</v>
      </c>
      <c r="Y352" s="15">
        <f t="shared" si="183"/>
        <v>7836400</v>
      </c>
      <c r="Z352" s="15">
        <f t="shared" si="184"/>
        <v>7836400</v>
      </c>
      <c r="AA352" s="29">
        <f t="shared" si="185"/>
        <v>7836400</v>
      </c>
    </row>
    <row r="353" spans="1:27" x14ac:dyDescent="0.25">
      <c r="A353" s="30">
        <v>1827</v>
      </c>
      <c r="B353" s="24" t="s">
        <v>179</v>
      </c>
      <c r="C353" s="132">
        <v>16120</v>
      </c>
      <c r="D353" s="132">
        <v>16120</v>
      </c>
      <c r="E353" s="124">
        <v>17200</v>
      </c>
      <c r="F353" s="122">
        <v>17200</v>
      </c>
      <c r="G353" s="122">
        <v>17200</v>
      </c>
      <c r="H353" s="122">
        <v>17200</v>
      </c>
      <c r="I353" s="122">
        <v>17200</v>
      </c>
      <c r="J353" s="26"/>
      <c r="K353" s="73">
        <v>23</v>
      </c>
      <c r="L353" s="73">
        <v>686</v>
      </c>
      <c r="M353" s="73">
        <v>721</v>
      </c>
      <c r="N353" s="13">
        <f t="shared" si="177"/>
        <v>1430</v>
      </c>
      <c r="O353" s="73">
        <v>1430</v>
      </c>
      <c r="P353" s="73">
        <v>1430</v>
      </c>
      <c r="Q353" s="73">
        <v>1430</v>
      </c>
      <c r="R353" s="73">
        <v>1430</v>
      </c>
      <c r="S353" s="26"/>
      <c r="T353" s="15">
        <f t="shared" si="178"/>
        <v>370760</v>
      </c>
      <c r="U353" s="15">
        <f t="shared" si="179"/>
        <v>11058320</v>
      </c>
      <c r="V353" s="15">
        <f t="shared" si="180"/>
        <v>12401200</v>
      </c>
      <c r="W353" s="15">
        <f t="shared" si="181"/>
        <v>23830280</v>
      </c>
      <c r="X353" s="15">
        <f t="shared" si="182"/>
        <v>24596000</v>
      </c>
      <c r="Y353" s="15">
        <f t="shared" si="183"/>
        <v>24596000</v>
      </c>
      <c r="Z353" s="15">
        <f t="shared" si="184"/>
        <v>24596000</v>
      </c>
      <c r="AA353" s="29">
        <f t="shared" si="185"/>
        <v>24596000</v>
      </c>
    </row>
    <row r="354" spans="1:27" customFormat="1" x14ac:dyDescent="0.25">
      <c r="A354" s="108">
        <v>1828</v>
      </c>
      <c r="B354" s="24" t="s">
        <v>190</v>
      </c>
      <c r="C354" s="132">
        <v>170</v>
      </c>
      <c r="D354" s="132">
        <v>170</v>
      </c>
      <c r="E354" s="124">
        <v>180</v>
      </c>
      <c r="F354" s="122">
        <v>180</v>
      </c>
      <c r="G354" s="122">
        <v>180</v>
      </c>
      <c r="H354" s="122">
        <v>180</v>
      </c>
      <c r="I354" s="122">
        <v>180</v>
      </c>
      <c r="J354" s="26"/>
      <c r="K354" s="73">
        <v>2</v>
      </c>
      <c r="L354" s="73">
        <v>61</v>
      </c>
      <c r="M354" s="73">
        <v>64</v>
      </c>
      <c r="N354" s="13">
        <f t="shared" si="177"/>
        <v>127</v>
      </c>
      <c r="O354" s="73">
        <v>127</v>
      </c>
      <c r="P354" s="73">
        <v>127</v>
      </c>
      <c r="Q354" s="73">
        <v>127</v>
      </c>
      <c r="R354" s="73">
        <v>127</v>
      </c>
      <c r="S354" s="26"/>
      <c r="T354" s="15">
        <f t="shared" si="178"/>
        <v>340</v>
      </c>
      <c r="U354" s="15">
        <f t="shared" si="179"/>
        <v>10370</v>
      </c>
      <c r="V354" s="15">
        <f t="shared" si="180"/>
        <v>11520</v>
      </c>
      <c r="W354" s="15">
        <f t="shared" si="181"/>
        <v>22230</v>
      </c>
      <c r="X354" s="15">
        <f t="shared" si="182"/>
        <v>22860</v>
      </c>
      <c r="Y354" s="15">
        <f t="shared" si="183"/>
        <v>22860</v>
      </c>
      <c r="Z354" s="15">
        <f t="shared" si="184"/>
        <v>22860</v>
      </c>
      <c r="AA354" s="29">
        <f t="shared" si="185"/>
        <v>22860</v>
      </c>
    </row>
    <row r="355" spans="1:27" customFormat="1" x14ac:dyDescent="0.25">
      <c r="A355" s="108">
        <v>1829</v>
      </c>
      <c r="B355" s="24" t="s">
        <v>191</v>
      </c>
      <c r="C355" s="132">
        <v>280</v>
      </c>
      <c r="D355" s="132">
        <v>280</v>
      </c>
      <c r="E355" s="124">
        <v>300</v>
      </c>
      <c r="F355" s="122">
        <v>300</v>
      </c>
      <c r="G355" s="122">
        <v>300</v>
      </c>
      <c r="H355" s="122">
        <v>300</v>
      </c>
      <c r="I355" s="122">
        <v>300</v>
      </c>
      <c r="J355" s="26"/>
      <c r="K355" s="73">
        <v>0</v>
      </c>
      <c r="L355" s="73">
        <v>6</v>
      </c>
      <c r="M355" s="73">
        <v>6</v>
      </c>
      <c r="N355" s="13">
        <f t="shared" si="177"/>
        <v>12</v>
      </c>
      <c r="O355" s="73">
        <v>12</v>
      </c>
      <c r="P355" s="73">
        <v>12</v>
      </c>
      <c r="Q355" s="73">
        <v>12</v>
      </c>
      <c r="R355" s="73">
        <v>12</v>
      </c>
      <c r="S355" s="26"/>
      <c r="T355" s="15">
        <f t="shared" si="178"/>
        <v>0</v>
      </c>
      <c r="U355" s="15">
        <f t="shared" si="179"/>
        <v>1680</v>
      </c>
      <c r="V355" s="15">
        <f t="shared" si="180"/>
        <v>1800</v>
      </c>
      <c r="W355" s="15">
        <f t="shared" si="181"/>
        <v>3480</v>
      </c>
      <c r="X355" s="15">
        <f t="shared" si="182"/>
        <v>3600</v>
      </c>
      <c r="Y355" s="15">
        <f t="shared" si="183"/>
        <v>3600</v>
      </c>
      <c r="Z355" s="15">
        <f t="shared" si="184"/>
        <v>3600</v>
      </c>
      <c r="AA355" s="29">
        <f t="shared" si="185"/>
        <v>3600</v>
      </c>
    </row>
    <row r="356" spans="1:27" customFormat="1" x14ac:dyDescent="0.25">
      <c r="A356" s="28">
        <v>8016</v>
      </c>
      <c r="B356" s="17" t="s">
        <v>126</v>
      </c>
      <c r="C356" s="123">
        <v>10</v>
      </c>
      <c r="D356" s="124">
        <v>10</v>
      </c>
      <c r="E356" s="124">
        <v>10</v>
      </c>
      <c r="F356" s="124">
        <v>10</v>
      </c>
      <c r="G356" s="124">
        <v>10</v>
      </c>
      <c r="H356" s="124">
        <v>10</v>
      </c>
      <c r="I356" s="124">
        <v>10</v>
      </c>
      <c r="J356" s="26"/>
      <c r="K356" s="13">
        <v>1</v>
      </c>
      <c r="L356" s="13">
        <v>17</v>
      </c>
      <c r="M356" s="13">
        <v>18</v>
      </c>
      <c r="N356" s="13">
        <f t="shared" si="177"/>
        <v>36</v>
      </c>
      <c r="O356" s="58">
        <v>60</v>
      </c>
      <c r="P356" s="58">
        <v>104</v>
      </c>
      <c r="Q356" s="58">
        <v>178</v>
      </c>
      <c r="R356" s="58">
        <v>305</v>
      </c>
      <c r="S356" s="26"/>
      <c r="T356" s="15">
        <f t="shared" si="178"/>
        <v>10</v>
      </c>
      <c r="U356" s="15">
        <f t="shared" si="179"/>
        <v>170</v>
      </c>
      <c r="V356" s="15">
        <f t="shared" si="180"/>
        <v>180</v>
      </c>
      <c r="W356" s="15">
        <f t="shared" si="181"/>
        <v>360</v>
      </c>
      <c r="X356" s="15">
        <f t="shared" si="182"/>
        <v>600</v>
      </c>
      <c r="Y356" s="15">
        <f t="shared" si="183"/>
        <v>1040</v>
      </c>
      <c r="Z356" s="15">
        <f t="shared" si="184"/>
        <v>1780</v>
      </c>
      <c r="AA356" s="29">
        <f t="shared" si="185"/>
        <v>3050</v>
      </c>
    </row>
    <row r="357" spans="1:27" customFormat="1" x14ac:dyDescent="0.25">
      <c r="A357" s="28">
        <v>8022</v>
      </c>
      <c r="B357" s="17" t="s">
        <v>127</v>
      </c>
      <c r="C357" s="123">
        <v>25</v>
      </c>
      <c r="D357" s="124">
        <v>25</v>
      </c>
      <c r="E357" s="124">
        <v>25</v>
      </c>
      <c r="F357" s="124">
        <v>25</v>
      </c>
      <c r="G357" s="124">
        <v>25</v>
      </c>
      <c r="H357" s="124">
        <v>25</v>
      </c>
      <c r="I357" s="124">
        <v>25</v>
      </c>
      <c r="J357" s="26"/>
      <c r="K357" s="13">
        <v>3</v>
      </c>
      <c r="L357" s="13">
        <v>76</v>
      </c>
      <c r="M357" s="13">
        <v>80</v>
      </c>
      <c r="N357" s="13">
        <f t="shared" si="177"/>
        <v>159</v>
      </c>
      <c r="O357" s="58">
        <v>159</v>
      </c>
      <c r="P357" s="58">
        <v>159</v>
      </c>
      <c r="Q357" s="58">
        <v>159</v>
      </c>
      <c r="R357" s="58">
        <v>159</v>
      </c>
      <c r="S357" s="26"/>
      <c r="T357" s="15">
        <f t="shared" si="178"/>
        <v>75</v>
      </c>
      <c r="U357" s="15">
        <f t="shared" si="179"/>
        <v>1900</v>
      </c>
      <c r="V357" s="15">
        <f t="shared" si="180"/>
        <v>2000</v>
      </c>
      <c r="W357" s="15">
        <f t="shared" si="181"/>
        <v>3975</v>
      </c>
      <c r="X357" s="15">
        <f t="shared" si="182"/>
        <v>3975</v>
      </c>
      <c r="Y357" s="15">
        <f t="shared" si="183"/>
        <v>3975</v>
      </c>
      <c r="Z357" s="15">
        <f t="shared" si="184"/>
        <v>3975</v>
      </c>
      <c r="AA357" s="29">
        <f t="shared" si="185"/>
        <v>3975</v>
      </c>
    </row>
    <row r="358" spans="1:27" customFormat="1" x14ac:dyDescent="0.25">
      <c r="A358" s="28">
        <v>8026</v>
      </c>
      <c r="B358" s="17" t="s">
        <v>128</v>
      </c>
      <c r="C358" s="123">
        <v>130</v>
      </c>
      <c r="D358" s="124">
        <v>130</v>
      </c>
      <c r="E358" s="124">
        <v>140</v>
      </c>
      <c r="F358" s="124">
        <v>140</v>
      </c>
      <c r="G358" s="124">
        <v>140</v>
      </c>
      <c r="H358" s="124">
        <v>140</v>
      </c>
      <c r="I358" s="124">
        <v>140</v>
      </c>
      <c r="J358" s="26"/>
      <c r="K358" s="13">
        <v>5</v>
      </c>
      <c r="L358" s="13">
        <v>164</v>
      </c>
      <c r="M358" s="13">
        <v>172</v>
      </c>
      <c r="N358" s="13">
        <f t="shared" si="177"/>
        <v>341</v>
      </c>
      <c r="O358" s="58">
        <v>304</v>
      </c>
      <c r="P358" s="58">
        <v>270</v>
      </c>
      <c r="Q358" s="58">
        <v>241</v>
      </c>
      <c r="R358" s="58">
        <v>214</v>
      </c>
      <c r="S358" s="26"/>
      <c r="T358" s="15">
        <f t="shared" si="178"/>
        <v>650</v>
      </c>
      <c r="U358" s="15">
        <f t="shared" si="179"/>
        <v>21320</v>
      </c>
      <c r="V358" s="15">
        <f t="shared" si="180"/>
        <v>24080</v>
      </c>
      <c r="W358" s="15">
        <f t="shared" si="181"/>
        <v>46050</v>
      </c>
      <c r="X358" s="15">
        <f t="shared" si="182"/>
        <v>42560</v>
      </c>
      <c r="Y358" s="15">
        <f t="shared" si="183"/>
        <v>37800</v>
      </c>
      <c r="Z358" s="15">
        <f t="shared" si="184"/>
        <v>33740</v>
      </c>
      <c r="AA358" s="29">
        <f t="shared" si="185"/>
        <v>29960</v>
      </c>
    </row>
    <row r="359" spans="1:27" customFormat="1" x14ac:dyDescent="0.25">
      <c r="A359" s="28">
        <v>1815</v>
      </c>
      <c r="B359" s="17" t="s">
        <v>199</v>
      </c>
      <c r="C359" s="129" t="s">
        <v>209</v>
      </c>
      <c r="D359" s="129" t="s">
        <v>209</v>
      </c>
      <c r="E359" s="129" t="s">
        <v>209</v>
      </c>
      <c r="F359" s="129" t="s">
        <v>209</v>
      </c>
      <c r="G359" s="129" t="s">
        <v>209</v>
      </c>
      <c r="H359" s="129" t="s">
        <v>209</v>
      </c>
      <c r="I359" s="129" t="s">
        <v>209</v>
      </c>
      <c r="J359" s="26"/>
      <c r="K359" s="118">
        <v>0</v>
      </c>
      <c r="L359" s="118">
        <v>22500</v>
      </c>
      <c r="M359" s="118">
        <v>22500</v>
      </c>
      <c r="N359" s="118">
        <f t="shared" si="177"/>
        <v>45000</v>
      </c>
      <c r="O359" s="119">
        <v>45000</v>
      </c>
      <c r="P359" s="119">
        <v>45000</v>
      </c>
      <c r="Q359" s="119">
        <v>45000</v>
      </c>
      <c r="R359" s="119">
        <v>45000</v>
      </c>
      <c r="S359" s="26"/>
      <c r="T359" s="15">
        <f t="shared" ref="T359:V360" si="196">K359</f>
        <v>0</v>
      </c>
      <c r="U359" s="15">
        <f t="shared" si="196"/>
        <v>22500</v>
      </c>
      <c r="V359" s="15">
        <f t="shared" si="196"/>
        <v>22500</v>
      </c>
      <c r="W359" s="15">
        <f t="shared" si="181"/>
        <v>45000</v>
      </c>
      <c r="X359" s="15">
        <f t="shared" ref="X359:AA360" si="197">O359</f>
        <v>45000</v>
      </c>
      <c r="Y359" s="15">
        <f t="shared" si="197"/>
        <v>45000</v>
      </c>
      <c r="Z359" s="15">
        <f t="shared" si="197"/>
        <v>45000</v>
      </c>
      <c r="AA359" s="29">
        <f t="shared" si="197"/>
        <v>45000</v>
      </c>
    </row>
    <row r="360" spans="1:27" customFormat="1" x14ac:dyDescent="0.25">
      <c r="A360" s="28">
        <v>1999</v>
      </c>
      <c r="B360" s="23" t="s">
        <v>200</v>
      </c>
      <c r="C360" s="129" t="s">
        <v>209</v>
      </c>
      <c r="D360" s="129" t="s">
        <v>209</v>
      </c>
      <c r="E360" s="129" t="s">
        <v>209</v>
      </c>
      <c r="F360" s="129" t="s">
        <v>209</v>
      </c>
      <c r="G360" s="129" t="s">
        <v>209</v>
      </c>
      <c r="H360" s="129" t="s">
        <v>209</v>
      </c>
      <c r="I360" s="129" t="s">
        <v>209</v>
      </c>
      <c r="J360" s="26"/>
      <c r="K360" s="118">
        <v>0</v>
      </c>
      <c r="L360" s="118">
        <v>500000</v>
      </c>
      <c r="M360" s="118">
        <v>500000</v>
      </c>
      <c r="N360" s="118">
        <f t="shared" si="177"/>
        <v>1000000</v>
      </c>
      <c r="O360" s="119">
        <v>1000000</v>
      </c>
      <c r="P360" s="119">
        <v>1000000</v>
      </c>
      <c r="Q360" s="119">
        <v>1000000</v>
      </c>
      <c r="R360" s="119">
        <v>1000000</v>
      </c>
      <c r="S360" s="26"/>
      <c r="T360" s="15">
        <f t="shared" si="196"/>
        <v>0</v>
      </c>
      <c r="U360" s="15">
        <f t="shared" si="196"/>
        <v>500000</v>
      </c>
      <c r="V360" s="15">
        <f t="shared" si="196"/>
        <v>500000</v>
      </c>
      <c r="W360" s="15">
        <f t="shared" si="181"/>
        <v>1000000</v>
      </c>
      <c r="X360" s="15">
        <f t="shared" si="197"/>
        <v>1000000</v>
      </c>
      <c r="Y360" s="15">
        <f t="shared" si="197"/>
        <v>1000000</v>
      </c>
      <c r="Z360" s="15">
        <f t="shared" si="197"/>
        <v>1000000</v>
      </c>
      <c r="AA360" s="29">
        <f t="shared" si="197"/>
        <v>1000000</v>
      </c>
    </row>
    <row r="361" spans="1:27" customFormat="1" x14ac:dyDescent="0.25">
      <c r="A361" s="31" t="s">
        <v>182</v>
      </c>
      <c r="B361" s="22"/>
      <c r="C361" s="123"/>
      <c r="D361" s="124"/>
      <c r="E361" s="124"/>
      <c r="F361" s="124"/>
      <c r="G361" s="124"/>
      <c r="H361" s="124"/>
      <c r="I361" s="124"/>
      <c r="J361" s="26"/>
      <c r="K361" s="13"/>
      <c r="L361" s="13"/>
      <c r="M361" s="13"/>
      <c r="N361" s="13"/>
      <c r="O361" s="14"/>
      <c r="P361" s="14"/>
      <c r="Q361" s="14"/>
      <c r="R361" s="14"/>
      <c r="S361" s="26"/>
      <c r="T361" s="15">
        <f t="shared" ref="T361:AA361" si="198">SUM(T330:T360)</f>
        <v>958015</v>
      </c>
      <c r="U361" s="15">
        <f t="shared" si="198"/>
        <v>30506960</v>
      </c>
      <c r="V361" s="15">
        <f t="shared" si="198"/>
        <v>34459660</v>
      </c>
      <c r="W361" s="15">
        <f t="shared" si="198"/>
        <v>65924635</v>
      </c>
      <c r="X361" s="15">
        <f t="shared" si="198"/>
        <v>69210625</v>
      </c>
      <c r="Y361" s="15">
        <f t="shared" si="198"/>
        <v>69807575</v>
      </c>
      <c r="Z361" s="15">
        <f t="shared" si="198"/>
        <v>73108025</v>
      </c>
      <c r="AA361" s="29">
        <f t="shared" si="198"/>
        <v>76524415</v>
      </c>
    </row>
    <row r="362" spans="1:27" customFormat="1" x14ac:dyDescent="0.25">
      <c r="A362" s="69"/>
      <c r="B362" s="65"/>
      <c r="C362" s="134"/>
      <c r="D362" s="135"/>
      <c r="E362" s="135"/>
      <c r="F362" s="135"/>
      <c r="G362" s="135"/>
      <c r="H362" s="135"/>
      <c r="I362" s="135"/>
      <c r="J362" s="26"/>
      <c r="K362" s="61"/>
      <c r="L362" s="61"/>
      <c r="M362" s="61"/>
      <c r="N362" s="61"/>
      <c r="O362" s="66"/>
      <c r="P362" s="66"/>
      <c r="Q362" s="66"/>
      <c r="R362" s="66"/>
      <c r="S362" s="26"/>
      <c r="T362" s="52"/>
      <c r="U362" s="52"/>
      <c r="V362" s="52"/>
      <c r="W362" s="52"/>
      <c r="X362" s="52"/>
      <c r="Y362" s="52"/>
      <c r="Z362" s="52"/>
      <c r="AA362" s="53"/>
    </row>
    <row r="363" spans="1:27" customFormat="1" x14ac:dyDescent="0.25">
      <c r="A363" s="31" t="s">
        <v>174</v>
      </c>
      <c r="B363" s="22"/>
      <c r="C363" s="123"/>
      <c r="D363" s="124"/>
      <c r="E363" s="124"/>
      <c r="F363" s="124"/>
      <c r="G363" s="124"/>
      <c r="H363" s="124"/>
      <c r="I363" s="124"/>
      <c r="J363" s="26"/>
      <c r="K363" s="13"/>
      <c r="L363" s="13"/>
      <c r="M363" s="13"/>
      <c r="N363" s="13"/>
      <c r="O363" s="14"/>
      <c r="P363" s="14"/>
      <c r="Q363" s="14"/>
      <c r="R363" s="14"/>
      <c r="S363" s="26"/>
      <c r="T363" s="15"/>
      <c r="U363" s="15"/>
      <c r="V363" s="15"/>
      <c r="W363" s="15"/>
      <c r="X363" s="15"/>
      <c r="Y363" s="15"/>
      <c r="Z363" s="15"/>
      <c r="AA363" s="29"/>
    </row>
    <row r="364" spans="1:27" customFormat="1" x14ac:dyDescent="0.25">
      <c r="A364" s="28">
        <v>2053</v>
      </c>
      <c r="B364" s="17" t="s">
        <v>108</v>
      </c>
      <c r="C364" s="123"/>
      <c r="D364" s="124"/>
      <c r="E364" s="122">
        <v>70</v>
      </c>
      <c r="F364" s="122">
        <v>70</v>
      </c>
      <c r="G364" s="122">
        <v>70</v>
      </c>
      <c r="H364" s="122">
        <v>70</v>
      </c>
      <c r="I364" s="122">
        <v>70</v>
      </c>
      <c r="J364" s="26"/>
      <c r="K364" s="13">
        <v>4</v>
      </c>
      <c r="L364" s="13">
        <v>124</v>
      </c>
      <c r="M364" s="13">
        <v>131</v>
      </c>
      <c r="N364" s="13">
        <f t="shared" ref="N364:N379" si="199">K364+L364+M364</f>
        <v>259</v>
      </c>
      <c r="O364" s="13">
        <v>247</v>
      </c>
      <c r="P364" s="58">
        <v>236</v>
      </c>
      <c r="Q364" s="58">
        <v>225</v>
      </c>
      <c r="R364" s="58">
        <v>214</v>
      </c>
      <c r="S364" s="26"/>
      <c r="T364" s="15">
        <f t="shared" ref="T364:T379" si="200">K364*C364</f>
        <v>0</v>
      </c>
      <c r="U364" s="15">
        <f t="shared" ref="U364:U379" si="201">L364*D364</f>
        <v>0</v>
      </c>
      <c r="V364" s="15">
        <f t="shared" ref="V364:V379" si="202">M364*E364</f>
        <v>9170</v>
      </c>
      <c r="W364" s="15">
        <f t="shared" ref="W364:W379" si="203">SUM(T364:V364)</f>
        <v>9170</v>
      </c>
      <c r="X364" s="15">
        <f t="shared" ref="X364:X379" si="204">O364*F364</f>
        <v>17290</v>
      </c>
      <c r="Y364" s="15">
        <f t="shared" ref="Y364:Y379" si="205">P364*G364</f>
        <v>16520</v>
      </c>
      <c r="Z364" s="15">
        <f t="shared" ref="Z364:Z379" si="206">Q364*H364</f>
        <v>15750</v>
      </c>
      <c r="AA364" s="29">
        <f t="shared" ref="AA364:AA379" si="207">R364*I364</f>
        <v>14980</v>
      </c>
    </row>
    <row r="365" spans="1:27" customFormat="1" x14ac:dyDescent="0.25">
      <c r="A365" s="28">
        <v>2451</v>
      </c>
      <c r="B365" s="17" t="s">
        <v>109</v>
      </c>
      <c r="C365" s="123"/>
      <c r="D365" s="124"/>
      <c r="E365" s="122">
        <v>750</v>
      </c>
      <c r="F365" s="122">
        <v>750</v>
      </c>
      <c r="G365" s="122">
        <v>750</v>
      </c>
      <c r="H365" s="122">
        <v>750</v>
      </c>
      <c r="I365" s="122">
        <v>750</v>
      </c>
      <c r="J365" s="26"/>
      <c r="K365" s="13">
        <v>0</v>
      </c>
      <c r="L365" s="13">
        <v>0</v>
      </c>
      <c r="M365" s="13">
        <v>0</v>
      </c>
      <c r="N365" s="13">
        <f t="shared" si="199"/>
        <v>0</v>
      </c>
      <c r="O365" s="13">
        <v>0</v>
      </c>
      <c r="P365" s="58">
        <v>0</v>
      </c>
      <c r="Q365" s="58">
        <v>0</v>
      </c>
      <c r="R365" s="58">
        <v>0</v>
      </c>
      <c r="S365" s="26"/>
      <c r="T365" s="15">
        <f t="shared" si="200"/>
        <v>0</v>
      </c>
      <c r="U365" s="15">
        <f t="shared" si="201"/>
        <v>0</v>
      </c>
      <c r="V365" s="15">
        <f t="shared" si="202"/>
        <v>0</v>
      </c>
      <c r="W365" s="15">
        <f t="shared" si="203"/>
        <v>0</v>
      </c>
      <c r="X365" s="15">
        <f t="shared" si="204"/>
        <v>0</v>
      </c>
      <c r="Y365" s="15">
        <f t="shared" si="205"/>
        <v>0</v>
      </c>
      <c r="Z365" s="15">
        <f t="shared" si="206"/>
        <v>0</v>
      </c>
      <c r="AA365" s="29">
        <f t="shared" si="207"/>
        <v>0</v>
      </c>
    </row>
    <row r="366" spans="1:27" customFormat="1" x14ac:dyDescent="0.25">
      <c r="A366" s="28">
        <v>2454</v>
      </c>
      <c r="B366" s="17" t="s">
        <v>110</v>
      </c>
      <c r="C366" s="123"/>
      <c r="D366" s="124"/>
      <c r="E366" s="122">
        <v>750</v>
      </c>
      <c r="F366" s="122">
        <v>750</v>
      </c>
      <c r="G366" s="122">
        <v>750</v>
      </c>
      <c r="H366" s="122">
        <v>750</v>
      </c>
      <c r="I366" s="122">
        <v>750</v>
      </c>
      <c r="J366" s="26"/>
      <c r="K366" s="13">
        <v>2</v>
      </c>
      <c r="L366" s="13">
        <v>55</v>
      </c>
      <c r="M366" s="13">
        <v>57</v>
      </c>
      <c r="N366" s="13">
        <f t="shared" si="199"/>
        <v>114</v>
      </c>
      <c r="O366" s="13">
        <v>112</v>
      </c>
      <c r="P366" s="58">
        <v>110</v>
      </c>
      <c r="Q366" s="58">
        <v>108</v>
      </c>
      <c r="R366" s="58">
        <v>106</v>
      </c>
      <c r="S366" s="26"/>
      <c r="T366" s="15">
        <f t="shared" si="200"/>
        <v>0</v>
      </c>
      <c r="U366" s="15">
        <f t="shared" si="201"/>
        <v>0</v>
      </c>
      <c r="V366" s="15">
        <f t="shared" si="202"/>
        <v>42750</v>
      </c>
      <c r="W366" s="15">
        <f t="shared" si="203"/>
        <v>42750</v>
      </c>
      <c r="X366" s="15">
        <f t="shared" si="204"/>
        <v>84000</v>
      </c>
      <c r="Y366" s="15">
        <f t="shared" si="205"/>
        <v>82500</v>
      </c>
      <c r="Z366" s="15">
        <f t="shared" si="206"/>
        <v>81000</v>
      </c>
      <c r="AA366" s="29">
        <f t="shared" si="207"/>
        <v>79500</v>
      </c>
    </row>
    <row r="367" spans="1:27" customFormat="1" x14ac:dyDescent="0.25">
      <c r="A367" s="28">
        <v>2462</v>
      </c>
      <c r="B367" s="17" t="s">
        <v>116</v>
      </c>
      <c r="C367" s="123"/>
      <c r="D367" s="124"/>
      <c r="E367" s="122">
        <v>210</v>
      </c>
      <c r="F367" s="122">
        <v>210</v>
      </c>
      <c r="G367" s="122">
        <v>210</v>
      </c>
      <c r="H367" s="122">
        <v>210</v>
      </c>
      <c r="I367" s="122">
        <v>210</v>
      </c>
      <c r="J367" s="26"/>
      <c r="K367" s="13">
        <v>6</v>
      </c>
      <c r="L367" s="13">
        <v>183</v>
      </c>
      <c r="M367" s="13">
        <v>193</v>
      </c>
      <c r="N367" s="13">
        <f t="shared" si="199"/>
        <v>382</v>
      </c>
      <c r="O367" s="13">
        <v>401</v>
      </c>
      <c r="P367" s="58">
        <v>422</v>
      </c>
      <c r="Q367" s="58">
        <v>443</v>
      </c>
      <c r="R367" s="58">
        <v>465</v>
      </c>
      <c r="S367" s="26"/>
      <c r="T367" s="15">
        <f t="shared" si="200"/>
        <v>0</v>
      </c>
      <c r="U367" s="15">
        <f t="shared" si="201"/>
        <v>0</v>
      </c>
      <c r="V367" s="15">
        <f t="shared" si="202"/>
        <v>40530</v>
      </c>
      <c r="W367" s="15">
        <f t="shared" si="203"/>
        <v>40530</v>
      </c>
      <c r="X367" s="15">
        <f t="shared" si="204"/>
        <v>84210</v>
      </c>
      <c r="Y367" s="15">
        <f t="shared" si="205"/>
        <v>88620</v>
      </c>
      <c r="Z367" s="15">
        <f t="shared" si="206"/>
        <v>93030</v>
      </c>
      <c r="AA367" s="29">
        <f t="shared" si="207"/>
        <v>97650</v>
      </c>
    </row>
    <row r="368" spans="1:27" customFormat="1" x14ac:dyDescent="0.25">
      <c r="A368" s="28">
        <v>2463</v>
      </c>
      <c r="B368" s="17" t="s">
        <v>117</v>
      </c>
      <c r="C368" s="123"/>
      <c r="D368" s="124"/>
      <c r="E368" s="122">
        <v>110</v>
      </c>
      <c r="F368" s="122">
        <v>110</v>
      </c>
      <c r="G368" s="122">
        <v>110</v>
      </c>
      <c r="H368" s="122">
        <v>110</v>
      </c>
      <c r="I368" s="122">
        <v>110</v>
      </c>
      <c r="J368" s="26"/>
      <c r="K368" s="13">
        <v>16</v>
      </c>
      <c r="L368" s="13">
        <v>468</v>
      </c>
      <c r="M368" s="13">
        <v>492</v>
      </c>
      <c r="N368" s="13">
        <f t="shared" si="199"/>
        <v>976</v>
      </c>
      <c r="O368" s="13">
        <v>1139</v>
      </c>
      <c r="P368" s="58">
        <v>1329</v>
      </c>
      <c r="Q368" s="58">
        <v>1551</v>
      </c>
      <c r="R368" s="58">
        <v>1810</v>
      </c>
      <c r="S368" s="26"/>
      <c r="T368" s="15">
        <f t="shared" si="200"/>
        <v>0</v>
      </c>
      <c r="U368" s="15">
        <f t="shared" si="201"/>
        <v>0</v>
      </c>
      <c r="V368" s="15">
        <f t="shared" si="202"/>
        <v>54120</v>
      </c>
      <c r="W368" s="15">
        <f t="shared" si="203"/>
        <v>54120</v>
      </c>
      <c r="X368" s="15">
        <f t="shared" si="204"/>
        <v>125290</v>
      </c>
      <c r="Y368" s="15">
        <f t="shared" si="205"/>
        <v>146190</v>
      </c>
      <c r="Z368" s="15">
        <f t="shared" si="206"/>
        <v>170610</v>
      </c>
      <c r="AA368" s="29">
        <f t="shared" si="207"/>
        <v>199100</v>
      </c>
    </row>
    <row r="369" spans="1:27" customFormat="1" x14ac:dyDescent="0.25">
      <c r="A369" s="28">
        <v>2464</v>
      </c>
      <c r="B369" s="17" t="s">
        <v>118</v>
      </c>
      <c r="C369" s="123"/>
      <c r="D369" s="124"/>
      <c r="E369" s="122">
        <v>70</v>
      </c>
      <c r="F369" s="122">
        <v>70</v>
      </c>
      <c r="G369" s="122">
        <v>70</v>
      </c>
      <c r="H369" s="122">
        <v>70</v>
      </c>
      <c r="I369" s="122">
        <v>70</v>
      </c>
      <c r="J369" s="26"/>
      <c r="K369" s="13">
        <v>31</v>
      </c>
      <c r="L369" s="13">
        <v>920</v>
      </c>
      <c r="M369" s="13">
        <v>966</v>
      </c>
      <c r="N369" s="13">
        <f t="shared" si="199"/>
        <v>1917</v>
      </c>
      <c r="O369" s="13">
        <v>1642</v>
      </c>
      <c r="P369" s="58">
        <v>1006</v>
      </c>
      <c r="Q369" s="58">
        <v>862</v>
      </c>
      <c r="R369" s="58">
        <v>738</v>
      </c>
      <c r="S369" s="26"/>
      <c r="T369" s="15">
        <f t="shared" si="200"/>
        <v>0</v>
      </c>
      <c r="U369" s="15">
        <f t="shared" si="201"/>
        <v>0</v>
      </c>
      <c r="V369" s="15">
        <f t="shared" si="202"/>
        <v>67620</v>
      </c>
      <c r="W369" s="15">
        <f t="shared" si="203"/>
        <v>67620</v>
      </c>
      <c r="X369" s="15">
        <f t="shared" si="204"/>
        <v>114940</v>
      </c>
      <c r="Y369" s="15">
        <f t="shared" si="205"/>
        <v>70420</v>
      </c>
      <c r="Z369" s="15">
        <f t="shared" si="206"/>
        <v>60340</v>
      </c>
      <c r="AA369" s="29">
        <f t="shared" si="207"/>
        <v>51660</v>
      </c>
    </row>
    <row r="370" spans="1:27" customFormat="1" x14ac:dyDescent="0.25">
      <c r="A370" s="30">
        <v>2802</v>
      </c>
      <c r="B370" s="17" t="s">
        <v>119</v>
      </c>
      <c r="C370" s="123"/>
      <c r="D370" s="124"/>
      <c r="E370" s="122">
        <v>480</v>
      </c>
      <c r="F370" s="122">
        <v>480</v>
      </c>
      <c r="G370" s="122">
        <v>480</v>
      </c>
      <c r="H370" s="122">
        <v>480</v>
      </c>
      <c r="I370" s="122">
        <v>480</v>
      </c>
      <c r="J370" s="26"/>
      <c r="K370" s="13">
        <v>0</v>
      </c>
      <c r="L370" s="13">
        <v>14</v>
      </c>
      <c r="M370" s="13">
        <v>15</v>
      </c>
      <c r="N370" s="13">
        <f t="shared" si="199"/>
        <v>29</v>
      </c>
      <c r="O370" s="13">
        <v>31</v>
      </c>
      <c r="P370" s="58">
        <v>31</v>
      </c>
      <c r="Q370" s="58">
        <v>32</v>
      </c>
      <c r="R370" s="58">
        <v>33</v>
      </c>
      <c r="S370" s="26"/>
      <c r="T370" s="15">
        <f t="shared" si="200"/>
        <v>0</v>
      </c>
      <c r="U370" s="15">
        <f t="shared" si="201"/>
        <v>0</v>
      </c>
      <c r="V370" s="15">
        <f t="shared" si="202"/>
        <v>7200</v>
      </c>
      <c r="W370" s="15">
        <f t="shared" si="203"/>
        <v>7200</v>
      </c>
      <c r="X370" s="15">
        <f t="shared" si="204"/>
        <v>14880</v>
      </c>
      <c r="Y370" s="15">
        <f t="shared" si="205"/>
        <v>14880</v>
      </c>
      <c r="Z370" s="15">
        <f t="shared" si="206"/>
        <v>15360</v>
      </c>
      <c r="AA370" s="29">
        <f t="shared" si="207"/>
        <v>15840</v>
      </c>
    </row>
    <row r="371" spans="1:27" customFormat="1" x14ac:dyDescent="0.25">
      <c r="A371" s="28">
        <v>2806</v>
      </c>
      <c r="B371" s="17" t="s">
        <v>122</v>
      </c>
      <c r="C371" s="123"/>
      <c r="D371" s="124"/>
      <c r="E371" s="122">
        <v>100</v>
      </c>
      <c r="F371" s="122">
        <v>100</v>
      </c>
      <c r="G371" s="122">
        <v>100</v>
      </c>
      <c r="H371" s="122">
        <v>100</v>
      </c>
      <c r="I371" s="122">
        <v>100</v>
      </c>
      <c r="J371" s="26"/>
      <c r="K371" s="13">
        <v>240</v>
      </c>
      <c r="L371" s="13">
        <v>7185</v>
      </c>
      <c r="M371" s="13">
        <v>7544</v>
      </c>
      <c r="N371" s="13">
        <f t="shared" si="199"/>
        <v>14969</v>
      </c>
      <c r="O371" s="13">
        <v>15539</v>
      </c>
      <c r="P371" s="58">
        <v>16131</v>
      </c>
      <c r="Q371" s="58">
        <v>16745</v>
      </c>
      <c r="R371" s="58">
        <v>17383</v>
      </c>
      <c r="S371" s="26"/>
      <c r="T371" s="15">
        <f t="shared" si="200"/>
        <v>0</v>
      </c>
      <c r="U371" s="15">
        <f t="shared" si="201"/>
        <v>0</v>
      </c>
      <c r="V371" s="15">
        <f t="shared" si="202"/>
        <v>754400</v>
      </c>
      <c r="W371" s="15">
        <f t="shared" si="203"/>
        <v>754400</v>
      </c>
      <c r="X371" s="15">
        <f t="shared" si="204"/>
        <v>1553900</v>
      </c>
      <c r="Y371" s="15">
        <f t="shared" si="205"/>
        <v>1613100</v>
      </c>
      <c r="Z371" s="15">
        <f t="shared" si="206"/>
        <v>1674500</v>
      </c>
      <c r="AA371" s="29">
        <f t="shared" si="207"/>
        <v>1738300</v>
      </c>
    </row>
    <row r="372" spans="1:27" customFormat="1" x14ac:dyDescent="0.25">
      <c r="A372" s="30">
        <v>2812</v>
      </c>
      <c r="B372" s="17" t="s">
        <v>125</v>
      </c>
      <c r="C372" s="123"/>
      <c r="D372" s="124"/>
      <c r="E372" s="122">
        <f>0.5*E347</f>
        <v>9470</v>
      </c>
      <c r="F372" s="122">
        <f>0.5*F347</f>
        <v>9470</v>
      </c>
      <c r="G372" s="122">
        <f>0.5*G347</f>
        <v>9470</v>
      </c>
      <c r="H372" s="122">
        <f>0.5*H347</f>
        <v>9470</v>
      </c>
      <c r="I372" s="122">
        <f>0.5*I347</f>
        <v>9470</v>
      </c>
      <c r="J372" s="26"/>
      <c r="K372" s="13">
        <v>2</v>
      </c>
      <c r="L372" s="13">
        <v>51</v>
      </c>
      <c r="M372" s="13">
        <v>54</v>
      </c>
      <c r="N372" s="13">
        <f t="shared" si="199"/>
        <v>107</v>
      </c>
      <c r="O372" s="13">
        <v>107</v>
      </c>
      <c r="P372" s="13">
        <v>107</v>
      </c>
      <c r="Q372" s="13">
        <v>107</v>
      </c>
      <c r="R372" s="13">
        <v>107</v>
      </c>
      <c r="S372" s="26"/>
      <c r="T372" s="15">
        <f t="shared" si="200"/>
        <v>0</v>
      </c>
      <c r="U372" s="15">
        <f t="shared" si="201"/>
        <v>0</v>
      </c>
      <c r="V372" s="15">
        <f t="shared" si="202"/>
        <v>511380</v>
      </c>
      <c r="W372" s="15">
        <f t="shared" si="203"/>
        <v>511380</v>
      </c>
      <c r="X372" s="15">
        <f t="shared" si="204"/>
        <v>1013290</v>
      </c>
      <c r="Y372" s="15">
        <f t="shared" si="205"/>
        <v>1013290</v>
      </c>
      <c r="Z372" s="15">
        <f t="shared" si="206"/>
        <v>1013290</v>
      </c>
      <c r="AA372" s="29">
        <f t="shared" si="207"/>
        <v>1013290</v>
      </c>
    </row>
    <row r="373" spans="1:27" customFormat="1" x14ac:dyDescent="0.25">
      <c r="A373" s="108">
        <v>2824</v>
      </c>
      <c r="B373" s="24" t="s">
        <v>183</v>
      </c>
      <c r="C373" s="123"/>
      <c r="D373" s="124"/>
      <c r="E373" s="124">
        <v>1030</v>
      </c>
      <c r="F373" s="124">
        <v>1030</v>
      </c>
      <c r="G373" s="124">
        <v>1030</v>
      </c>
      <c r="H373" s="124">
        <v>1030</v>
      </c>
      <c r="I373" s="124">
        <v>1030</v>
      </c>
      <c r="J373" s="26"/>
      <c r="K373" s="13">
        <v>2</v>
      </c>
      <c r="L373" s="13">
        <v>53</v>
      </c>
      <c r="M373" s="13">
        <v>56</v>
      </c>
      <c r="N373" s="13">
        <f t="shared" si="199"/>
        <v>111</v>
      </c>
      <c r="O373" s="73">
        <v>111</v>
      </c>
      <c r="P373" s="73">
        <v>111</v>
      </c>
      <c r="Q373" s="73">
        <v>111</v>
      </c>
      <c r="R373" s="73">
        <v>111</v>
      </c>
      <c r="S373" s="26"/>
      <c r="T373" s="15">
        <f t="shared" si="200"/>
        <v>0</v>
      </c>
      <c r="U373" s="15">
        <f t="shared" si="201"/>
        <v>0</v>
      </c>
      <c r="V373" s="15">
        <f t="shared" si="202"/>
        <v>57680</v>
      </c>
      <c r="W373" s="15">
        <f t="shared" si="203"/>
        <v>57680</v>
      </c>
      <c r="X373" s="15">
        <f t="shared" si="204"/>
        <v>114330</v>
      </c>
      <c r="Y373" s="15">
        <f t="shared" si="205"/>
        <v>114330</v>
      </c>
      <c r="Z373" s="15">
        <f t="shared" si="206"/>
        <v>114330</v>
      </c>
      <c r="AA373" s="29">
        <f t="shared" si="207"/>
        <v>114330</v>
      </c>
    </row>
    <row r="374" spans="1:27" customFormat="1" x14ac:dyDescent="0.25">
      <c r="A374" s="111">
        <v>2812</v>
      </c>
      <c r="B374" s="17" t="s">
        <v>206</v>
      </c>
      <c r="C374" s="123"/>
      <c r="D374" s="124"/>
      <c r="E374" s="138">
        <v>2300</v>
      </c>
      <c r="F374" s="138">
        <v>2300</v>
      </c>
      <c r="G374" s="138">
        <v>2300</v>
      </c>
      <c r="H374" s="138">
        <v>2300</v>
      </c>
      <c r="I374" s="138">
        <v>2300</v>
      </c>
      <c r="J374" s="26"/>
      <c r="K374" s="13">
        <v>0</v>
      </c>
      <c r="L374" s="13">
        <v>6</v>
      </c>
      <c r="M374" s="13">
        <v>6</v>
      </c>
      <c r="N374" s="13">
        <f t="shared" si="199"/>
        <v>12</v>
      </c>
      <c r="O374" s="73">
        <v>12</v>
      </c>
      <c r="P374" s="73">
        <v>12</v>
      </c>
      <c r="Q374" s="73">
        <v>12</v>
      </c>
      <c r="R374" s="73">
        <v>12</v>
      </c>
      <c r="S374" s="26"/>
      <c r="T374" s="15">
        <f t="shared" si="200"/>
        <v>0</v>
      </c>
      <c r="U374" s="15">
        <f t="shared" si="201"/>
        <v>0</v>
      </c>
      <c r="V374" s="15">
        <f t="shared" si="202"/>
        <v>13800</v>
      </c>
      <c r="W374" s="15">
        <f t="shared" si="203"/>
        <v>13800</v>
      </c>
      <c r="X374" s="15">
        <f t="shared" si="204"/>
        <v>27600</v>
      </c>
      <c r="Y374" s="15">
        <f t="shared" si="205"/>
        <v>27600</v>
      </c>
      <c r="Z374" s="15">
        <f t="shared" si="206"/>
        <v>27600</v>
      </c>
      <c r="AA374" s="29">
        <f t="shared" si="207"/>
        <v>27600</v>
      </c>
    </row>
    <row r="375" spans="1:27" customFormat="1" x14ac:dyDescent="0.25">
      <c r="A375" s="111">
        <v>2812</v>
      </c>
      <c r="B375" s="17" t="s">
        <v>207</v>
      </c>
      <c r="C375" s="123"/>
      <c r="D375" s="124"/>
      <c r="E375" s="138">
        <v>-7170</v>
      </c>
      <c r="F375" s="138">
        <v>-7170</v>
      </c>
      <c r="G375" s="138">
        <v>-7170</v>
      </c>
      <c r="H375" s="138">
        <v>-7170</v>
      </c>
      <c r="I375" s="138">
        <v>-7170</v>
      </c>
      <c r="J375" s="26"/>
      <c r="K375" s="13">
        <v>0</v>
      </c>
      <c r="L375" s="13">
        <v>6</v>
      </c>
      <c r="M375" s="13">
        <v>6</v>
      </c>
      <c r="N375" s="13">
        <f t="shared" si="199"/>
        <v>12</v>
      </c>
      <c r="O375" s="73">
        <v>12</v>
      </c>
      <c r="P375" s="73">
        <f>P374</f>
        <v>12</v>
      </c>
      <c r="Q375" s="73">
        <f>Q374</f>
        <v>12</v>
      </c>
      <c r="R375" s="73">
        <f>R374</f>
        <v>12</v>
      </c>
      <c r="S375" s="26"/>
      <c r="T375" s="15">
        <f t="shared" si="200"/>
        <v>0</v>
      </c>
      <c r="U375" s="15">
        <f t="shared" si="201"/>
        <v>0</v>
      </c>
      <c r="V375" s="15">
        <f t="shared" si="202"/>
        <v>-43020</v>
      </c>
      <c r="W375" s="15">
        <f t="shared" si="203"/>
        <v>-43020</v>
      </c>
      <c r="X375" s="15">
        <f t="shared" si="204"/>
        <v>-86040</v>
      </c>
      <c r="Y375" s="15">
        <f t="shared" si="205"/>
        <v>-86040</v>
      </c>
      <c r="Z375" s="15">
        <f t="shared" si="206"/>
        <v>-86040</v>
      </c>
      <c r="AA375" s="29">
        <f t="shared" si="207"/>
        <v>-86040</v>
      </c>
    </row>
    <row r="376" spans="1:27" customFormat="1" x14ac:dyDescent="0.25">
      <c r="A376" s="30">
        <v>2826</v>
      </c>
      <c r="B376" s="24" t="s">
        <v>178</v>
      </c>
      <c r="C376" s="123"/>
      <c r="D376" s="124"/>
      <c r="E376" s="124">
        <v>2740</v>
      </c>
      <c r="F376" s="124">
        <v>2740</v>
      </c>
      <c r="G376" s="124">
        <v>2740</v>
      </c>
      <c r="H376" s="124">
        <v>2740</v>
      </c>
      <c r="I376" s="124">
        <v>2740</v>
      </c>
      <c r="J376" s="26"/>
      <c r="K376" s="13">
        <v>3</v>
      </c>
      <c r="L376" s="13">
        <v>96</v>
      </c>
      <c r="M376" s="13">
        <v>101</v>
      </c>
      <c r="N376" s="13">
        <f t="shared" si="199"/>
        <v>200</v>
      </c>
      <c r="O376" s="73">
        <v>200</v>
      </c>
      <c r="P376" s="73">
        <v>200</v>
      </c>
      <c r="Q376" s="73">
        <v>200</v>
      </c>
      <c r="R376" s="73">
        <v>200</v>
      </c>
      <c r="S376" s="26"/>
      <c r="T376" s="15">
        <f t="shared" si="200"/>
        <v>0</v>
      </c>
      <c r="U376" s="15">
        <f t="shared" si="201"/>
        <v>0</v>
      </c>
      <c r="V376" s="15">
        <f t="shared" si="202"/>
        <v>276740</v>
      </c>
      <c r="W376" s="15">
        <f t="shared" si="203"/>
        <v>276740</v>
      </c>
      <c r="X376" s="15">
        <f t="shared" si="204"/>
        <v>548000</v>
      </c>
      <c r="Y376" s="15">
        <f t="shared" si="205"/>
        <v>548000</v>
      </c>
      <c r="Z376" s="15">
        <f t="shared" si="206"/>
        <v>548000</v>
      </c>
      <c r="AA376" s="29">
        <f t="shared" si="207"/>
        <v>548000</v>
      </c>
    </row>
    <row r="377" spans="1:27" customFormat="1" x14ac:dyDescent="0.25">
      <c r="A377" s="30">
        <v>2827</v>
      </c>
      <c r="B377" s="24" t="s">
        <v>179</v>
      </c>
      <c r="C377" s="123"/>
      <c r="D377" s="124"/>
      <c r="E377" s="124">
        <v>8600</v>
      </c>
      <c r="F377" s="124">
        <v>8600</v>
      </c>
      <c r="G377" s="124">
        <v>8600</v>
      </c>
      <c r="H377" s="124">
        <v>8600</v>
      </c>
      <c r="I377" s="124">
        <v>8600</v>
      </c>
      <c r="J377" s="26"/>
      <c r="K377" s="13">
        <v>1</v>
      </c>
      <c r="L377" s="13">
        <v>33</v>
      </c>
      <c r="M377" s="13">
        <v>35</v>
      </c>
      <c r="N377" s="13">
        <f t="shared" si="199"/>
        <v>69</v>
      </c>
      <c r="O377" s="73">
        <v>69</v>
      </c>
      <c r="P377" s="73">
        <v>69</v>
      </c>
      <c r="Q377" s="73">
        <v>69</v>
      </c>
      <c r="R377" s="73">
        <v>69</v>
      </c>
      <c r="S377" s="26"/>
      <c r="T377" s="15">
        <f t="shared" si="200"/>
        <v>0</v>
      </c>
      <c r="U377" s="15">
        <f t="shared" si="201"/>
        <v>0</v>
      </c>
      <c r="V377" s="15">
        <f t="shared" si="202"/>
        <v>301000</v>
      </c>
      <c r="W377" s="15">
        <f t="shared" si="203"/>
        <v>301000</v>
      </c>
      <c r="X377" s="15">
        <f t="shared" si="204"/>
        <v>593400</v>
      </c>
      <c r="Y377" s="15">
        <f t="shared" si="205"/>
        <v>593400</v>
      </c>
      <c r="Z377" s="15">
        <f t="shared" si="206"/>
        <v>593400</v>
      </c>
      <c r="AA377" s="29">
        <f t="shared" si="207"/>
        <v>593400</v>
      </c>
    </row>
    <row r="378" spans="1:27" customFormat="1" x14ac:dyDescent="0.25">
      <c r="A378" s="108">
        <v>2828</v>
      </c>
      <c r="B378" s="24" t="s">
        <v>190</v>
      </c>
      <c r="C378" s="123"/>
      <c r="D378" s="124"/>
      <c r="E378" s="124">
        <v>90</v>
      </c>
      <c r="F378" s="124">
        <v>90</v>
      </c>
      <c r="G378" s="124">
        <v>90</v>
      </c>
      <c r="H378" s="124">
        <v>90</v>
      </c>
      <c r="I378" s="124">
        <v>90</v>
      </c>
      <c r="J378" s="26"/>
      <c r="K378" s="13">
        <v>0</v>
      </c>
      <c r="L378" s="13">
        <v>1</v>
      </c>
      <c r="M378" s="13">
        <v>2</v>
      </c>
      <c r="N378" s="13">
        <f t="shared" si="199"/>
        <v>3</v>
      </c>
      <c r="O378" s="73">
        <v>3</v>
      </c>
      <c r="P378" s="73">
        <v>3</v>
      </c>
      <c r="Q378" s="73">
        <v>3</v>
      </c>
      <c r="R378" s="73">
        <v>3</v>
      </c>
      <c r="S378" s="26"/>
      <c r="T378" s="15">
        <f t="shared" si="200"/>
        <v>0</v>
      </c>
      <c r="U378" s="15">
        <f t="shared" si="201"/>
        <v>0</v>
      </c>
      <c r="V378" s="15">
        <f t="shared" si="202"/>
        <v>180</v>
      </c>
      <c r="W378" s="15">
        <f t="shared" si="203"/>
        <v>180</v>
      </c>
      <c r="X378" s="15">
        <f t="shared" si="204"/>
        <v>270</v>
      </c>
      <c r="Y378" s="15">
        <f t="shared" si="205"/>
        <v>270</v>
      </c>
      <c r="Z378" s="15">
        <f t="shared" si="206"/>
        <v>270</v>
      </c>
      <c r="AA378" s="29">
        <f t="shared" si="207"/>
        <v>270</v>
      </c>
    </row>
    <row r="379" spans="1:27" customFormat="1" x14ac:dyDescent="0.25">
      <c r="A379" s="108">
        <v>2829</v>
      </c>
      <c r="B379" s="24" t="s">
        <v>191</v>
      </c>
      <c r="C379" s="123"/>
      <c r="D379" s="124"/>
      <c r="E379" s="124">
        <v>150</v>
      </c>
      <c r="F379" s="124">
        <v>150</v>
      </c>
      <c r="G379" s="124">
        <v>150</v>
      </c>
      <c r="H379" s="124">
        <v>150</v>
      </c>
      <c r="I379" s="124">
        <v>150</v>
      </c>
      <c r="J379" s="26"/>
      <c r="K379" s="13">
        <v>0</v>
      </c>
      <c r="L379" s="13">
        <v>0</v>
      </c>
      <c r="M379" s="13">
        <v>0</v>
      </c>
      <c r="N379" s="13">
        <f t="shared" si="199"/>
        <v>0</v>
      </c>
      <c r="O379" s="73">
        <v>0</v>
      </c>
      <c r="P379" s="73">
        <v>0</v>
      </c>
      <c r="Q379" s="73">
        <v>0</v>
      </c>
      <c r="R379" s="73">
        <v>0</v>
      </c>
      <c r="S379" s="26"/>
      <c r="T379" s="15">
        <f t="shared" si="200"/>
        <v>0</v>
      </c>
      <c r="U379" s="15">
        <f t="shared" si="201"/>
        <v>0</v>
      </c>
      <c r="V379" s="15">
        <f t="shared" si="202"/>
        <v>0</v>
      </c>
      <c r="W379" s="15">
        <f t="shared" si="203"/>
        <v>0</v>
      </c>
      <c r="X379" s="15">
        <f t="shared" si="204"/>
        <v>0</v>
      </c>
      <c r="Y379" s="15">
        <f t="shared" si="205"/>
        <v>0</v>
      </c>
      <c r="Z379" s="15">
        <f t="shared" si="206"/>
        <v>0</v>
      </c>
      <c r="AA379" s="29">
        <f t="shared" si="207"/>
        <v>0</v>
      </c>
    </row>
    <row r="380" spans="1:27" customFormat="1" x14ac:dyDescent="0.25">
      <c r="A380" s="56" t="s">
        <v>174</v>
      </c>
      <c r="B380" s="22"/>
      <c r="C380" s="123"/>
      <c r="D380" s="124"/>
      <c r="E380" s="124"/>
      <c r="F380" s="124"/>
      <c r="G380" s="124"/>
      <c r="H380" s="124"/>
      <c r="I380" s="124"/>
      <c r="J380" s="26"/>
      <c r="K380" s="13"/>
      <c r="L380" s="13"/>
      <c r="M380" s="13"/>
      <c r="N380" s="13"/>
      <c r="O380" s="14"/>
      <c r="P380" s="14"/>
      <c r="Q380" s="14"/>
      <c r="R380" s="14"/>
      <c r="S380" s="26"/>
      <c r="T380" s="15">
        <f t="shared" ref="T380:AA380" si="208">SUM(T364:T379)</f>
        <v>0</v>
      </c>
      <c r="U380" s="15">
        <f t="shared" si="208"/>
        <v>0</v>
      </c>
      <c r="V380" s="15">
        <f t="shared" si="208"/>
        <v>2093550</v>
      </c>
      <c r="W380" s="15">
        <f t="shared" si="208"/>
        <v>2093550</v>
      </c>
      <c r="X380" s="15">
        <f t="shared" si="208"/>
        <v>4205360</v>
      </c>
      <c r="Y380" s="15">
        <f t="shared" si="208"/>
        <v>4243080</v>
      </c>
      <c r="Z380" s="15">
        <f t="shared" si="208"/>
        <v>4321440</v>
      </c>
      <c r="AA380" s="29">
        <f t="shared" si="208"/>
        <v>4407880</v>
      </c>
    </row>
    <row r="381" spans="1:27" customFormat="1" x14ac:dyDescent="0.25">
      <c r="A381" s="75"/>
      <c r="B381" s="22"/>
      <c r="C381" s="123"/>
      <c r="D381" s="124"/>
      <c r="E381" s="124"/>
      <c r="F381" s="124"/>
      <c r="G381" s="124"/>
      <c r="H381" s="124"/>
      <c r="I381" s="124"/>
      <c r="J381" s="26"/>
      <c r="K381" s="13"/>
      <c r="L381" s="13"/>
      <c r="M381" s="13"/>
      <c r="N381" s="13"/>
      <c r="O381" s="14"/>
      <c r="P381" s="14"/>
      <c r="Q381" s="14"/>
      <c r="R381" s="14"/>
      <c r="S381" s="26"/>
      <c r="T381" s="15"/>
      <c r="U381" s="15"/>
      <c r="V381" s="15"/>
      <c r="W381" s="15"/>
      <c r="X381" s="15"/>
      <c r="Y381" s="15"/>
      <c r="Z381" s="15"/>
      <c r="AA381" s="29"/>
    </row>
    <row r="382" spans="1:27" customFormat="1" x14ac:dyDescent="0.25">
      <c r="A382" s="56" t="s">
        <v>175</v>
      </c>
      <c r="B382" s="22"/>
      <c r="C382" s="123"/>
      <c r="D382" s="124"/>
      <c r="E382" s="124"/>
      <c r="F382" s="124"/>
      <c r="G382" s="124"/>
      <c r="H382" s="124"/>
      <c r="I382" s="124"/>
      <c r="J382" s="26"/>
      <c r="K382" s="13"/>
      <c r="L382" s="13"/>
      <c r="M382" s="13"/>
      <c r="N382" s="13"/>
      <c r="O382" s="14"/>
      <c r="P382" s="14"/>
      <c r="Q382" s="14"/>
      <c r="R382" s="14"/>
      <c r="S382" s="26"/>
      <c r="T382" s="15"/>
      <c r="U382" s="15"/>
      <c r="V382" s="15"/>
      <c r="W382" s="15"/>
      <c r="X382" s="15"/>
      <c r="Y382" s="15"/>
      <c r="Z382" s="15"/>
      <c r="AA382" s="29"/>
    </row>
    <row r="383" spans="1:27" customFormat="1" x14ac:dyDescent="0.25">
      <c r="A383" s="30">
        <v>3053</v>
      </c>
      <c r="B383" s="17" t="s">
        <v>108</v>
      </c>
      <c r="C383" s="123"/>
      <c r="D383" s="124"/>
      <c r="E383" s="122">
        <v>35</v>
      </c>
      <c r="F383" s="122">
        <v>35</v>
      </c>
      <c r="G383" s="122">
        <v>35</v>
      </c>
      <c r="H383" s="122">
        <v>35</v>
      </c>
      <c r="I383" s="122">
        <v>35</v>
      </c>
      <c r="J383" s="26"/>
      <c r="K383" s="13"/>
      <c r="L383" s="13"/>
      <c r="M383" s="13">
        <v>116</v>
      </c>
      <c r="N383" s="13">
        <f t="shared" ref="N383:N398" si="209">K383+L383+M383</f>
        <v>116</v>
      </c>
      <c r="O383" s="58">
        <v>111</v>
      </c>
      <c r="P383" s="58">
        <v>106</v>
      </c>
      <c r="Q383" s="58">
        <v>101</v>
      </c>
      <c r="R383" s="58">
        <v>96</v>
      </c>
      <c r="S383" s="26"/>
      <c r="T383" s="15">
        <f t="shared" ref="T383:T398" si="210">K383*C383</f>
        <v>0</v>
      </c>
      <c r="U383" s="15">
        <f t="shared" ref="U383:U398" si="211">L383*D383</f>
        <v>0</v>
      </c>
      <c r="V383" s="15">
        <f t="shared" ref="V383:V398" si="212">M383*E383</f>
        <v>4060</v>
      </c>
      <c r="W383" s="15">
        <f t="shared" ref="W383:W398" si="213">SUM(T383:V383)</f>
        <v>4060</v>
      </c>
      <c r="X383" s="15">
        <f t="shared" ref="X383:X398" si="214">O383*F383</f>
        <v>3885</v>
      </c>
      <c r="Y383" s="15">
        <f t="shared" ref="Y383:Y398" si="215">P383*G383</f>
        <v>3710</v>
      </c>
      <c r="Z383" s="15">
        <f t="shared" ref="Z383:Z398" si="216">Q383*H383</f>
        <v>3535</v>
      </c>
      <c r="AA383" s="29">
        <f t="shared" ref="AA383:AA398" si="217">R383*I383</f>
        <v>3360</v>
      </c>
    </row>
    <row r="384" spans="1:27" customFormat="1" x14ac:dyDescent="0.25">
      <c r="A384" s="30">
        <v>3451</v>
      </c>
      <c r="B384" s="17" t="s">
        <v>109</v>
      </c>
      <c r="C384" s="123"/>
      <c r="D384" s="124"/>
      <c r="E384" s="122">
        <v>375</v>
      </c>
      <c r="F384" s="122">
        <v>375</v>
      </c>
      <c r="G384" s="122">
        <v>375</v>
      </c>
      <c r="H384" s="122">
        <v>375</v>
      </c>
      <c r="I384" s="122">
        <v>375</v>
      </c>
      <c r="J384" s="26"/>
      <c r="K384" s="13"/>
      <c r="L384" s="13"/>
      <c r="M384" s="13">
        <v>0</v>
      </c>
      <c r="N384" s="13">
        <f t="shared" si="209"/>
        <v>0</v>
      </c>
      <c r="O384" s="58">
        <v>0</v>
      </c>
      <c r="P384" s="58">
        <v>0</v>
      </c>
      <c r="Q384" s="58">
        <v>0</v>
      </c>
      <c r="R384" s="58">
        <v>0</v>
      </c>
      <c r="S384" s="26"/>
      <c r="T384" s="15">
        <f t="shared" si="210"/>
        <v>0</v>
      </c>
      <c r="U384" s="15">
        <f t="shared" si="211"/>
        <v>0</v>
      </c>
      <c r="V384" s="15">
        <f t="shared" si="212"/>
        <v>0</v>
      </c>
      <c r="W384" s="15">
        <f t="shared" si="213"/>
        <v>0</v>
      </c>
      <c r="X384" s="15">
        <f t="shared" si="214"/>
        <v>0</v>
      </c>
      <c r="Y384" s="15">
        <f t="shared" si="215"/>
        <v>0</v>
      </c>
      <c r="Z384" s="15">
        <f t="shared" si="216"/>
        <v>0</v>
      </c>
      <c r="AA384" s="29">
        <f t="shared" si="217"/>
        <v>0</v>
      </c>
    </row>
    <row r="385" spans="1:27" customFormat="1" x14ac:dyDescent="0.25">
      <c r="A385" s="30">
        <v>3454</v>
      </c>
      <c r="B385" s="17" t="s">
        <v>110</v>
      </c>
      <c r="C385" s="123"/>
      <c r="D385" s="124"/>
      <c r="E385" s="122">
        <v>375</v>
      </c>
      <c r="F385" s="122">
        <v>375</v>
      </c>
      <c r="G385" s="122">
        <v>375</v>
      </c>
      <c r="H385" s="122">
        <v>375</v>
      </c>
      <c r="I385" s="122">
        <v>375</v>
      </c>
      <c r="J385" s="26"/>
      <c r="K385" s="13"/>
      <c r="L385" s="13"/>
      <c r="M385" s="13">
        <v>51</v>
      </c>
      <c r="N385" s="13">
        <f t="shared" si="209"/>
        <v>51</v>
      </c>
      <c r="O385" s="58">
        <v>50</v>
      </c>
      <c r="P385" s="58">
        <v>49</v>
      </c>
      <c r="Q385" s="58">
        <v>48</v>
      </c>
      <c r="R385" s="58">
        <v>48</v>
      </c>
      <c r="S385" s="26"/>
      <c r="T385" s="15">
        <f t="shared" si="210"/>
        <v>0</v>
      </c>
      <c r="U385" s="15">
        <f t="shared" si="211"/>
        <v>0</v>
      </c>
      <c r="V385" s="15">
        <f t="shared" si="212"/>
        <v>19125</v>
      </c>
      <c r="W385" s="15">
        <f t="shared" si="213"/>
        <v>19125</v>
      </c>
      <c r="X385" s="15">
        <f t="shared" si="214"/>
        <v>18750</v>
      </c>
      <c r="Y385" s="15">
        <f t="shared" si="215"/>
        <v>18375</v>
      </c>
      <c r="Z385" s="15">
        <f t="shared" si="216"/>
        <v>18000</v>
      </c>
      <c r="AA385" s="29">
        <f t="shared" si="217"/>
        <v>18000</v>
      </c>
    </row>
    <row r="386" spans="1:27" customFormat="1" x14ac:dyDescent="0.25">
      <c r="A386" s="30">
        <v>3462</v>
      </c>
      <c r="B386" s="17" t="s">
        <v>116</v>
      </c>
      <c r="C386" s="123"/>
      <c r="D386" s="124"/>
      <c r="E386" s="122">
        <v>105</v>
      </c>
      <c r="F386" s="122">
        <v>105</v>
      </c>
      <c r="G386" s="122">
        <v>105</v>
      </c>
      <c r="H386" s="122">
        <v>105</v>
      </c>
      <c r="I386" s="122">
        <v>105</v>
      </c>
      <c r="J386" s="26"/>
      <c r="K386" s="13"/>
      <c r="L386" s="13"/>
      <c r="M386" s="13">
        <v>172</v>
      </c>
      <c r="N386" s="13">
        <f t="shared" si="209"/>
        <v>172</v>
      </c>
      <c r="O386" s="58">
        <v>180</v>
      </c>
      <c r="P386" s="58">
        <v>189</v>
      </c>
      <c r="Q386" s="58">
        <v>199</v>
      </c>
      <c r="R386" s="58">
        <v>209</v>
      </c>
      <c r="S386" s="26"/>
      <c r="T386" s="15">
        <f t="shared" si="210"/>
        <v>0</v>
      </c>
      <c r="U386" s="15">
        <f t="shared" si="211"/>
        <v>0</v>
      </c>
      <c r="V386" s="15">
        <f t="shared" si="212"/>
        <v>18060</v>
      </c>
      <c r="W386" s="15">
        <f t="shared" si="213"/>
        <v>18060</v>
      </c>
      <c r="X386" s="15">
        <f t="shared" si="214"/>
        <v>18900</v>
      </c>
      <c r="Y386" s="15">
        <f t="shared" si="215"/>
        <v>19845</v>
      </c>
      <c r="Z386" s="15">
        <f t="shared" si="216"/>
        <v>20895</v>
      </c>
      <c r="AA386" s="29">
        <f t="shared" si="217"/>
        <v>21945</v>
      </c>
    </row>
    <row r="387" spans="1:27" customFormat="1" x14ac:dyDescent="0.25">
      <c r="A387" s="30">
        <v>3463</v>
      </c>
      <c r="B387" s="17" t="s">
        <v>117</v>
      </c>
      <c r="C387" s="123"/>
      <c r="D387" s="124"/>
      <c r="E387" s="122">
        <v>55</v>
      </c>
      <c r="F387" s="122">
        <v>55</v>
      </c>
      <c r="G387" s="122">
        <v>55</v>
      </c>
      <c r="H387" s="122">
        <v>55</v>
      </c>
      <c r="I387" s="122">
        <v>55</v>
      </c>
      <c r="J387" s="26"/>
      <c r="K387" s="13"/>
      <c r="L387" s="13"/>
      <c r="M387" s="13">
        <v>438</v>
      </c>
      <c r="N387" s="13">
        <f t="shared" si="209"/>
        <v>438</v>
      </c>
      <c r="O387" s="58">
        <v>512</v>
      </c>
      <c r="P387" s="58">
        <v>597</v>
      </c>
      <c r="Q387" s="58">
        <v>697</v>
      </c>
      <c r="R387" s="58">
        <v>813</v>
      </c>
      <c r="S387" s="26"/>
      <c r="T387" s="15">
        <f t="shared" si="210"/>
        <v>0</v>
      </c>
      <c r="U387" s="15">
        <f t="shared" si="211"/>
        <v>0</v>
      </c>
      <c r="V387" s="15">
        <f t="shared" si="212"/>
        <v>24090</v>
      </c>
      <c r="W387" s="15">
        <f t="shared" si="213"/>
        <v>24090</v>
      </c>
      <c r="X387" s="15">
        <f t="shared" si="214"/>
        <v>28160</v>
      </c>
      <c r="Y387" s="15">
        <f t="shared" si="215"/>
        <v>32835</v>
      </c>
      <c r="Z387" s="15">
        <f t="shared" si="216"/>
        <v>38335</v>
      </c>
      <c r="AA387" s="29">
        <f t="shared" si="217"/>
        <v>44715</v>
      </c>
    </row>
    <row r="388" spans="1:27" customFormat="1" x14ac:dyDescent="0.25">
      <c r="A388" s="30">
        <v>3464</v>
      </c>
      <c r="B388" s="17" t="s">
        <v>118</v>
      </c>
      <c r="C388" s="123"/>
      <c r="D388" s="124"/>
      <c r="E388" s="122">
        <v>35</v>
      </c>
      <c r="F388" s="122">
        <v>35</v>
      </c>
      <c r="G388" s="122">
        <v>35</v>
      </c>
      <c r="H388" s="122">
        <v>35</v>
      </c>
      <c r="I388" s="122">
        <v>35</v>
      </c>
      <c r="J388" s="26"/>
      <c r="K388" s="13"/>
      <c r="L388" s="13"/>
      <c r="M388" s="13">
        <v>861</v>
      </c>
      <c r="N388" s="13">
        <f t="shared" si="209"/>
        <v>861</v>
      </c>
      <c r="O388" s="58">
        <v>738</v>
      </c>
      <c r="P388" s="58">
        <v>452</v>
      </c>
      <c r="Q388" s="58">
        <v>387</v>
      </c>
      <c r="R388" s="58">
        <v>332</v>
      </c>
      <c r="S388" s="26"/>
      <c r="T388" s="15">
        <f t="shared" si="210"/>
        <v>0</v>
      </c>
      <c r="U388" s="15">
        <f t="shared" si="211"/>
        <v>0</v>
      </c>
      <c r="V388" s="15">
        <f t="shared" si="212"/>
        <v>30135</v>
      </c>
      <c r="W388" s="15">
        <f t="shared" si="213"/>
        <v>30135</v>
      </c>
      <c r="X388" s="15">
        <f t="shared" si="214"/>
        <v>25830</v>
      </c>
      <c r="Y388" s="15">
        <f t="shared" si="215"/>
        <v>15820</v>
      </c>
      <c r="Z388" s="15">
        <f t="shared" si="216"/>
        <v>13545</v>
      </c>
      <c r="AA388" s="29">
        <f t="shared" si="217"/>
        <v>11620</v>
      </c>
    </row>
    <row r="389" spans="1:27" customFormat="1" x14ac:dyDescent="0.25">
      <c r="A389" s="30">
        <v>3802</v>
      </c>
      <c r="B389" s="17" t="s">
        <v>119</v>
      </c>
      <c r="C389" s="123"/>
      <c r="D389" s="124"/>
      <c r="E389" s="122">
        <v>240</v>
      </c>
      <c r="F389" s="122">
        <v>240</v>
      </c>
      <c r="G389" s="122">
        <v>240</v>
      </c>
      <c r="H389" s="122">
        <v>240</v>
      </c>
      <c r="I389" s="122">
        <v>240</v>
      </c>
      <c r="J389" s="26"/>
      <c r="K389" s="13"/>
      <c r="L389" s="13"/>
      <c r="M389" s="13">
        <v>14</v>
      </c>
      <c r="N389" s="13">
        <f t="shared" si="209"/>
        <v>14</v>
      </c>
      <c r="O389" s="13">
        <v>14</v>
      </c>
      <c r="P389" s="13">
        <v>14</v>
      </c>
      <c r="Q389" s="13">
        <v>14</v>
      </c>
      <c r="R389" s="13">
        <v>15</v>
      </c>
      <c r="S389" s="26"/>
      <c r="T389" s="15">
        <f t="shared" si="210"/>
        <v>0</v>
      </c>
      <c r="U389" s="15">
        <f t="shared" si="211"/>
        <v>0</v>
      </c>
      <c r="V389" s="15">
        <f t="shared" si="212"/>
        <v>3360</v>
      </c>
      <c r="W389" s="15">
        <f t="shared" si="213"/>
        <v>3360</v>
      </c>
      <c r="X389" s="15">
        <f t="shared" si="214"/>
        <v>3360</v>
      </c>
      <c r="Y389" s="15">
        <f t="shared" si="215"/>
        <v>3360</v>
      </c>
      <c r="Z389" s="15">
        <f t="shared" si="216"/>
        <v>3360</v>
      </c>
      <c r="AA389" s="29">
        <f t="shared" si="217"/>
        <v>3600</v>
      </c>
    </row>
    <row r="390" spans="1:27" customFormat="1" x14ac:dyDescent="0.25">
      <c r="A390" s="30">
        <v>3806</v>
      </c>
      <c r="B390" s="17" t="s">
        <v>122</v>
      </c>
      <c r="C390" s="123"/>
      <c r="D390" s="124"/>
      <c r="E390" s="122">
        <v>50</v>
      </c>
      <c r="F390" s="122">
        <v>50</v>
      </c>
      <c r="G390" s="122">
        <v>50</v>
      </c>
      <c r="H390" s="122">
        <v>50</v>
      </c>
      <c r="I390" s="122">
        <v>50</v>
      </c>
      <c r="J390" s="26"/>
      <c r="K390" s="13"/>
      <c r="L390" s="13"/>
      <c r="M390" s="13">
        <v>6725</v>
      </c>
      <c r="N390" s="13">
        <f t="shared" si="209"/>
        <v>6725</v>
      </c>
      <c r="O390" s="58">
        <v>6981</v>
      </c>
      <c r="P390" s="58">
        <v>7247</v>
      </c>
      <c r="Q390" s="58">
        <v>7523</v>
      </c>
      <c r="R390" s="58">
        <v>7810</v>
      </c>
      <c r="S390" s="26"/>
      <c r="T390" s="15">
        <f t="shared" si="210"/>
        <v>0</v>
      </c>
      <c r="U390" s="15">
        <f t="shared" si="211"/>
        <v>0</v>
      </c>
      <c r="V390" s="15">
        <f t="shared" si="212"/>
        <v>336250</v>
      </c>
      <c r="W390" s="15">
        <f t="shared" si="213"/>
        <v>336250</v>
      </c>
      <c r="X390" s="15">
        <f t="shared" si="214"/>
        <v>349050</v>
      </c>
      <c r="Y390" s="15">
        <f t="shared" si="215"/>
        <v>362350</v>
      </c>
      <c r="Z390" s="15">
        <f t="shared" si="216"/>
        <v>376150</v>
      </c>
      <c r="AA390" s="29">
        <f t="shared" si="217"/>
        <v>390500</v>
      </c>
    </row>
    <row r="391" spans="1:27" customFormat="1" x14ac:dyDescent="0.25">
      <c r="A391" s="30">
        <v>3812</v>
      </c>
      <c r="B391" s="17" t="s">
        <v>125</v>
      </c>
      <c r="C391" s="123"/>
      <c r="D391" s="124"/>
      <c r="E391" s="122">
        <f>0.5*E372</f>
        <v>4735</v>
      </c>
      <c r="F391" s="122">
        <f>0.5*F372</f>
        <v>4735</v>
      </c>
      <c r="G391" s="122">
        <f>0.5*G372</f>
        <v>4735</v>
      </c>
      <c r="H391" s="122">
        <f>0.5*H372</f>
        <v>4735</v>
      </c>
      <c r="I391" s="122">
        <f>0.5*I372</f>
        <v>4735</v>
      </c>
      <c r="J391" s="26"/>
      <c r="K391" s="13"/>
      <c r="L391" s="13"/>
      <c r="M391" s="13">
        <v>48</v>
      </c>
      <c r="N391" s="13">
        <f t="shared" si="209"/>
        <v>48</v>
      </c>
      <c r="O391" s="13">
        <v>48</v>
      </c>
      <c r="P391" s="13">
        <v>48</v>
      </c>
      <c r="Q391" s="13">
        <v>48</v>
      </c>
      <c r="R391" s="13">
        <v>48</v>
      </c>
      <c r="S391" s="26"/>
      <c r="T391" s="15">
        <f t="shared" si="210"/>
        <v>0</v>
      </c>
      <c r="U391" s="15">
        <f t="shared" si="211"/>
        <v>0</v>
      </c>
      <c r="V391" s="15">
        <f t="shared" si="212"/>
        <v>227280</v>
      </c>
      <c r="W391" s="15">
        <f t="shared" si="213"/>
        <v>227280</v>
      </c>
      <c r="X391" s="15">
        <f t="shared" si="214"/>
        <v>227280</v>
      </c>
      <c r="Y391" s="15">
        <f t="shared" si="215"/>
        <v>227280</v>
      </c>
      <c r="Z391" s="15">
        <f t="shared" si="216"/>
        <v>227280</v>
      </c>
      <c r="AA391" s="29">
        <f t="shared" si="217"/>
        <v>227280</v>
      </c>
    </row>
    <row r="392" spans="1:27" customFormat="1" x14ac:dyDescent="0.25">
      <c r="A392" s="108">
        <v>3824</v>
      </c>
      <c r="B392" s="24" t="s">
        <v>183</v>
      </c>
      <c r="C392" s="123"/>
      <c r="D392" s="124"/>
      <c r="E392" s="124">
        <v>515</v>
      </c>
      <c r="F392" s="124">
        <v>515</v>
      </c>
      <c r="G392" s="124">
        <v>515</v>
      </c>
      <c r="H392" s="124">
        <v>515</v>
      </c>
      <c r="I392" s="124">
        <v>515</v>
      </c>
      <c r="J392" s="26"/>
      <c r="K392" s="13"/>
      <c r="L392" s="13"/>
      <c r="M392" s="13">
        <v>50</v>
      </c>
      <c r="N392" s="13">
        <f t="shared" si="209"/>
        <v>50</v>
      </c>
      <c r="O392" s="14">
        <v>50</v>
      </c>
      <c r="P392" s="14">
        <v>50</v>
      </c>
      <c r="Q392" s="14">
        <v>50</v>
      </c>
      <c r="R392" s="14">
        <v>50</v>
      </c>
      <c r="S392" s="26"/>
      <c r="T392" s="15">
        <f t="shared" si="210"/>
        <v>0</v>
      </c>
      <c r="U392" s="15">
        <f t="shared" si="211"/>
        <v>0</v>
      </c>
      <c r="V392" s="15">
        <f t="shared" si="212"/>
        <v>25750</v>
      </c>
      <c r="W392" s="15">
        <f t="shared" si="213"/>
        <v>25750</v>
      </c>
      <c r="X392" s="15">
        <f t="shared" si="214"/>
        <v>25750</v>
      </c>
      <c r="Y392" s="15">
        <f t="shared" si="215"/>
        <v>25750</v>
      </c>
      <c r="Z392" s="15">
        <f t="shared" si="216"/>
        <v>25750</v>
      </c>
      <c r="AA392" s="29">
        <f t="shared" si="217"/>
        <v>25750</v>
      </c>
    </row>
    <row r="393" spans="1:27" customFormat="1" x14ac:dyDescent="0.25">
      <c r="A393" s="111">
        <v>3812</v>
      </c>
      <c r="B393" s="17" t="s">
        <v>206</v>
      </c>
      <c r="C393" s="123"/>
      <c r="D393" s="124"/>
      <c r="E393" s="124">
        <v>1150</v>
      </c>
      <c r="F393" s="124">
        <v>1150</v>
      </c>
      <c r="G393" s="124">
        <v>1150</v>
      </c>
      <c r="H393" s="124">
        <v>1150</v>
      </c>
      <c r="I393" s="124">
        <v>1150</v>
      </c>
      <c r="J393" s="26"/>
      <c r="K393" s="13"/>
      <c r="L393" s="13"/>
      <c r="M393" s="13">
        <v>5</v>
      </c>
      <c r="N393" s="13">
        <f t="shared" si="209"/>
        <v>5</v>
      </c>
      <c r="O393" s="14">
        <v>5</v>
      </c>
      <c r="P393" s="14">
        <v>5</v>
      </c>
      <c r="Q393" s="14">
        <v>5</v>
      </c>
      <c r="R393" s="14">
        <v>5</v>
      </c>
      <c r="S393" s="26"/>
      <c r="T393" s="15">
        <f t="shared" si="210"/>
        <v>0</v>
      </c>
      <c r="U393" s="15">
        <f t="shared" si="211"/>
        <v>0</v>
      </c>
      <c r="V393" s="15">
        <f t="shared" si="212"/>
        <v>5750</v>
      </c>
      <c r="W393" s="15">
        <f t="shared" si="213"/>
        <v>5750</v>
      </c>
      <c r="X393" s="15">
        <f t="shared" si="214"/>
        <v>5750</v>
      </c>
      <c r="Y393" s="15">
        <f t="shared" si="215"/>
        <v>5750</v>
      </c>
      <c r="Z393" s="15">
        <f t="shared" si="216"/>
        <v>5750</v>
      </c>
      <c r="AA393" s="29">
        <f t="shared" si="217"/>
        <v>5750</v>
      </c>
    </row>
    <row r="394" spans="1:27" customFormat="1" x14ac:dyDescent="0.25">
      <c r="A394" s="111">
        <v>3812</v>
      </c>
      <c r="B394" s="17" t="s">
        <v>207</v>
      </c>
      <c r="C394" s="123"/>
      <c r="D394" s="124"/>
      <c r="E394" s="124">
        <v>-3585</v>
      </c>
      <c r="F394" s="124">
        <v>-3585</v>
      </c>
      <c r="G394" s="124">
        <v>-3585</v>
      </c>
      <c r="H394" s="124">
        <v>-3585</v>
      </c>
      <c r="I394" s="124">
        <v>-3585</v>
      </c>
      <c r="J394" s="26"/>
      <c r="K394" s="13"/>
      <c r="L394" s="13"/>
      <c r="M394" s="13">
        <v>5</v>
      </c>
      <c r="N394" s="13">
        <f t="shared" si="209"/>
        <v>5</v>
      </c>
      <c r="O394" s="14">
        <v>5</v>
      </c>
      <c r="P394" s="14">
        <v>5</v>
      </c>
      <c r="Q394" s="14">
        <v>5</v>
      </c>
      <c r="R394" s="14">
        <v>5</v>
      </c>
      <c r="S394" s="26"/>
      <c r="T394" s="15">
        <f t="shared" si="210"/>
        <v>0</v>
      </c>
      <c r="U394" s="15">
        <f t="shared" si="211"/>
        <v>0</v>
      </c>
      <c r="V394" s="15">
        <f t="shared" si="212"/>
        <v>-17925</v>
      </c>
      <c r="W394" s="15">
        <f t="shared" si="213"/>
        <v>-17925</v>
      </c>
      <c r="X394" s="15">
        <f t="shared" si="214"/>
        <v>-17925</v>
      </c>
      <c r="Y394" s="15">
        <f t="shared" si="215"/>
        <v>-17925</v>
      </c>
      <c r="Z394" s="15">
        <f t="shared" si="216"/>
        <v>-17925</v>
      </c>
      <c r="AA394" s="29">
        <f t="shared" si="217"/>
        <v>-17925</v>
      </c>
    </row>
    <row r="395" spans="1:27" customFormat="1" x14ac:dyDescent="0.25">
      <c r="A395" s="30">
        <v>3826</v>
      </c>
      <c r="B395" s="24" t="s">
        <v>178</v>
      </c>
      <c r="C395" s="123"/>
      <c r="D395" s="124"/>
      <c r="E395" s="124">
        <v>1370</v>
      </c>
      <c r="F395" s="124">
        <v>1370</v>
      </c>
      <c r="G395" s="124">
        <v>1370</v>
      </c>
      <c r="H395" s="124">
        <v>1370</v>
      </c>
      <c r="I395" s="124">
        <v>1370</v>
      </c>
      <c r="J395" s="26"/>
      <c r="K395" s="13"/>
      <c r="L395" s="13"/>
      <c r="M395" s="13">
        <v>90</v>
      </c>
      <c r="N395" s="13">
        <f t="shared" si="209"/>
        <v>90</v>
      </c>
      <c r="O395" s="14">
        <v>90</v>
      </c>
      <c r="P395" s="14">
        <v>90</v>
      </c>
      <c r="Q395" s="14">
        <v>90</v>
      </c>
      <c r="R395" s="14">
        <v>90</v>
      </c>
      <c r="S395" s="26"/>
      <c r="T395" s="15">
        <f t="shared" si="210"/>
        <v>0</v>
      </c>
      <c r="U395" s="15">
        <f t="shared" si="211"/>
        <v>0</v>
      </c>
      <c r="V395" s="15">
        <f t="shared" si="212"/>
        <v>123300</v>
      </c>
      <c r="W395" s="15">
        <f t="shared" si="213"/>
        <v>123300</v>
      </c>
      <c r="X395" s="15">
        <f t="shared" si="214"/>
        <v>123300</v>
      </c>
      <c r="Y395" s="15">
        <f t="shared" si="215"/>
        <v>123300</v>
      </c>
      <c r="Z395" s="15">
        <f t="shared" si="216"/>
        <v>123300</v>
      </c>
      <c r="AA395" s="29">
        <f t="shared" si="217"/>
        <v>123300</v>
      </c>
    </row>
    <row r="396" spans="1:27" customFormat="1" x14ac:dyDescent="0.25">
      <c r="A396" s="30">
        <v>3827</v>
      </c>
      <c r="B396" s="24" t="s">
        <v>179</v>
      </c>
      <c r="C396" s="123"/>
      <c r="D396" s="124"/>
      <c r="E396" s="124">
        <v>4300</v>
      </c>
      <c r="F396" s="124">
        <v>4300</v>
      </c>
      <c r="G396" s="124">
        <v>4300</v>
      </c>
      <c r="H396" s="124">
        <v>4300</v>
      </c>
      <c r="I396" s="124">
        <v>4300</v>
      </c>
      <c r="J396" s="26"/>
      <c r="K396" s="13"/>
      <c r="L396" s="13"/>
      <c r="M396" s="13">
        <v>14</v>
      </c>
      <c r="N396" s="13">
        <f t="shared" si="209"/>
        <v>14</v>
      </c>
      <c r="O396" s="14">
        <v>14</v>
      </c>
      <c r="P396" s="14">
        <v>14</v>
      </c>
      <c r="Q396" s="14">
        <v>14</v>
      </c>
      <c r="R396" s="14">
        <v>14</v>
      </c>
      <c r="S396" s="26"/>
      <c r="T396" s="15">
        <f t="shared" si="210"/>
        <v>0</v>
      </c>
      <c r="U396" s="15">
        <f t="shared" si="211"/>
        <v>0</v>
      </c>
      <c r="V396" s="15">
        <f t="shared" si="212"/>
        <v>60200</v>
      </c>
      <c r="W396" s="15">
        <f t="shared" si="213"/>
        <v>60200</v>
      </c>
      <c r="X396" s="15">
        <f t="shared" si="214"/>
        <v>60200</v>
      </c>
      <c r="Y396" s="15">
        <f t="shared" si="215"/>
        <v>60200</v>
      </c>
      <c r="Z396" s="15">
        <f t="shared" si="216"/>
        <v>60200</v>
      </c>
      <c r="AA396" s="29">
        <f t="shared" si="217"/>
        <v>60200</v>
      </c>
    </row>
    <row r="397" spans="1:27" customFormat="1" x14ac:dyDescent="0.25">
      <c r="A397" s="108">
        <v>3828</v>
      </c>
      <c r="B397" s="24" t="s">
        <v>190</v>
      </c>
      <c r="C397" s="123"/>
      <c r="D397" s="124"/>
      <c r="E397" s="124">
        <v>45</v>
      </c>
      <c r="F397" s="124">
        <v>45</v>
      </c>
      <c r="G397" s="124">
        <v>45</v>
      </c>
      <c r="H397" s="124">
        <v>45</v>
      </c>
      <c r="I397" s="124">
        <v>45</v>
      </c>
      <c r="J397" s="26"/>
      <c r="K397" s="13"/>
      <c r="L397" s="13"/>
      <c r="M397" s="13">
        <v>1</v>
      </c>
      <c r="N397" s="13">
        <f t="shared" si="209"/>
        <v>1</v>
      </c>
      <c r="O397" s="14">
        <v>1</v>
      </c>
      <c r="P397" s="14">
        <v>1</v>
      </c>
      <c r="Q397" s="14">
        <v>1</v>
      </c>
      <c r="R397" s="14">
        <v>1</v>
      </c>
      <c r="S397" s="26"/>
      <c r="T397" s="15">
        <f t="shared" si="210"/>
        <v>0</v>
      </c>
      <c r="U397" s="15">
        <f t="shared" si="211"/>
        <v>0</v>
      </c>
      <c r="V397" s="15">
        <f t="shared" si="212"/>
        <v>45</v>
      </c>
      <c r="W397" s="15">
        <f t="shared" si="213"/>
        <v>45</v>
      </c>
      <c r="X397" s="15">
        <f t="shared" si="214"/>
        <v>45</v>
      </c>
      <c r="Y397" s="15">
        <f t="shared" si="215"/>
        <v>45</v>
      </c>
      <c r="Z397" s="15">
        <f t="shared" si="216"/>
        <v>45</v>
      </c>
      <c r="AA397" s="29">
        <f t="shared" si="217"/>
        <v>45</v>
      </c>
    </row>
    <row r="398" spans="1:27" customFormat="1" x14ac:dyDescent="0.25">
      <c r="A398" s="108">
        <v>3829</v>
      </c>
      <c r="B398" s="24" t="s">
        <v>191</v>
      </c>
      <c r="C398" s="123"/>
      <c r="D398" s="124"/>
      <c r="E398" s="124">
        <v>75</v>
      </c>
      <c r="F398" s="124">
        <v>75</v>
      </c>
      <c r="G398" s="124">
        <v>75</v>
      </c>
      <c r="H398" s="124">
        <v>75</v>
      </c>
      <c r="I398" s="124">
        <v>75</v>
      </c>
      <c r="J398" s="26"/>
      <c r="K398" s="13"/>
      <c r="L398" s="13"/>
      <c r="M398" s="13">
        <v>0</v>
      </c>
      <c r="N398" s="13">
        <f t="shared" si="209"/>
        <v>0</v>
      </c>
      <c r="O398" s="14">
        <v>0</v>
      </c>
      <c r="P398" s="14">
        <v>0</v>
      </c>
      <c r="Q398" s="14">
        <v>0</v>
      </c>
      <c r="R398" s="14">
        <v>0</v>
      </c>
      <c r="S398" s="26"/>
      <c r="T398" s="15">
        <f t="shared" si="210"/>
        <v>0</v>
      </c>
      <c r="U398" s="15">
        <f t="shared" si="211"/>
        <v>0</v>
      </c>
      <c r="V398" s="15">
        <f t="shared" si="212"/>
        <v>0</v>
      </c>
      <c r="W398" s="15">
        <f t="shared" si="213"/>
        <v>0</v>
      </c>
      <c r="X398" s="15">
        <f t="shared" si="214"/>
        <v>0</v>
      </c>
      <c r="Y398" s="15">
        <f t="shared" si="215"/>
        <v>0</v>
      </c>
      <c r="Z398" s="15">
        <f t="shared" si="216"/>
        <v>0</v>
      </c>
      <c r="AA398" s="29">
        <f t="shared" si="217"/>
        <v>0</v>
      </c>
    </row>
    <row r="399" spans="1:27" customFormat="1" x14ac:dyDescent="0.25">
      <c r="A399" s="31" t="s">
        <v>175</v>
      </c>
      <c r="B399" s="22"/>
      <c r="C399" s="123"/>
      <c r="D399" s="124"/>
      <c r="E399" s="124"/>
      <c r="F399" s="124"/>
      <c r="G399" s="124"/>
      <c r="H399" s="124"/>
      <c r="I399" s="124"/>
      <c r="J399" s="26"/>
      <c r="K399" s="13"/>
      <c r="L399" s="13"/>
      <c r="M399" s="13"/>
      <c r="N399" s="13"/>
      <c r="O399" s="14"/>
      <c r="P399" s="14"/>
      <c r="Q399" s="14"/>
      <c r="R399" s="14"/>
      <c r="S399" s="26"/>
      <c r="T399" s="15">
        <f t="shared" ref="T399" si="218">SUM(T383:T398)</f>
        <v>0</v>
      </c>
      <c r="U399" s="15">
        <f t="shared" ref="U399:AA399" si="219">SUM(U383:U398)</f>
        <v>0</v>
      </c>
      <c r="V399" s="15">
        <f t="shared" si="219"/>
        <v>859480</v>
      </c>
      <c r="W399" s="15">
        <f t="shared" si="219"/>
        <v>859480</v>
      </c>
      <c r="X399" s="15">
        <f t="shared" si="219"/>
        <v>872335</v>
      </c>
      <c r="Y399" s="15">
        <f t="shared" si="219"/>
        <v>880695</v>
      </c>
      <c r="Z399" s="15">
        <f t="shared" si="219"/>
        <v>898220</v>
      </c>
      <c r="AA399" s="29">
        <f t="shared" si="219"/>
        <v>918140</v>
      </c>
    </row>
    <row r="400" spans="1:27" customFormat="1" ht="12.6" thickBot="1" x14ac:dyDescent="0.3">
      <c r="A400" s="43" t="s">
        <v>10</v>
      </c>
      <c r="B400" s="76"/>
      <c r="C400" s="125"/>
      <c r="D400" s="126"/>
      <c r="E400" s="126"/>
      <c r="F400" s="126"/>
      <c r="G400" s="126"/>
      <c r="H400" s="126"/>
      <c r="I400" s="126"/>
      <c r="J400" s="67"/>
      <c r="K400" s="33"/>
      <c r="L400" s="33"/>
      <c r="M400" s="33"/>
      <c r="N400" s="33"/>
      <c r="O400" s="34"/>
      <c r="P400" s="34"/>
      <c r="Q400" s="34"/>
      <c r="R400" s="34"/>
      <c r="S400" s="67"/>
      <c r="T400" s="35">
        <f t="shared" ref="T400" si="220">T361+T380+T399</f>
        <v>958015</v>
      </c>
      <c r="U400" s="35">
        <f t="shared" ref="U400:AA400" si="221">U361+U380+U399</f>
        <v>30506960</v>
      </c>
      <c r="V400" s="35">
        <f t="shared" si="221"/>
        <v>37412690</v>
      </c>
      <c r="W400" s="35">
        <f t="shared" si="221"/>
        <v>68877665</v>
      </c>
      <c r="X400" s="35">
        <f t="shared" si="221"/>
        <v>74288320</v>
      </c>
      <c r="Y400" s="35">
        <f t="shared" si="221"/>
        <v>74931350</v>
      </c>
      <c r="Z400" s="35">
        <f t="shared" si="221"/>
        <v>78327685</v>
      </c>
      <c r="AA400" s="40">
        <f t="shared" si="221"/>
        <v>81850435</v>
      </c>
    </row>
    <row r="401" spans="1:27" customFormat="1" x14ac:dyDescent="0.25">
      <c r="A401" s="88"/>
      <c r="B401" s="80"/>
      <c r="C401" s="127"/>
      <c r="D401" s="128"/>
      <c r="E401" s="128"/>
      <c r="F401" s="128"/>
      <c r="G401" s="128"/>
      <c r="H401" s="128"/>
      <c r="I401" s="128"/>
      <c r="J401" s="81"/>
      <c r="K401" s="93"/>
      <c r="L401" s="93"/>
      <c r="M401" s="93"/>
      <c r="N401" s="93"/>
      <c r="O401" s="97"/>
      <c r="P401" s="97"/>
      <c r="Q401" s="97"/>
      <c r="R401" s="97"/>
      <c r="S401" s="81"/>
      <c r="T401" s="84"/>
      <c r="U401" s="84"/>
      <c r="V401" s="84"/>
      <c r="W401" s="84"/>
      <c r="X401" s="84"/>
      <c r="Y401" s="84"/>
      <c r="Z401" s="84"/>
      <c r="AA401" s="85"/>
    </row>
    <row r="402" spans="1:27" customFormat="1" x14ac:dyDescent="0.25">
      <c r="A402" s="38" t="s">
        <v>129</v>
      </c>
      <c r="B402" s="39"/>
      <c r="C402" s="121"/>
      <c r="D402" s="122"/>
      <c r="E402" s="122"/>
      <c r="F402" s="122"/>
      <c r="G402" s="122"/>
      <c r="H402" s="122"/>
      <c r="I402" s="122"/>
      <c r="J402" s="26"/>
      <c r="K402" s="13"/>
      <c r="L402" s="13"/>
      <c r="M402" s="13"/>
      <c r="N402" s="13"/>
      <c r="O402" s="16"/>
      <c r="P402" s="16"/>
      <c r="Q402" s="16"/>
      <c r="R402" s="16"/>
      <c r="S402" s="26"/>
      <c r="T402" s="15"/>
      <c r="U402" s="15"/>
      <c r="V402" s="15"/>
      <c r="W402" s="15"/>
      <c r="X402" s="15"/>
      <c r="Y402" s="15"/>
      <c r="Z402" s="15"/>
      <c r="AA402" s="29"/>
    </row>
    <row r="403" spans="1:27" customFormat="1" x14ac:dyDescent="0.25">
      <c r="A403" s="28">
        <v>9001</v>
      </c>
      <c r="B403" s="17" t="s">
        <v>130</v>
      </c>
      <c r="C403" s="123">
        <v>40</v>
      </c>
      <c r="D403" s="124">
        <v>40</v>
      </c>
      <c r="E403" s="124">
        <v>40</v>
      </c>
      <c r="F403" s="124">
        <v>40</v>
      </c>
      <c r="G403" s="124">
        <v>40</v>
      </c>
      <c r="H403" s="124">
        <v>40</v>
      </c>
      <c r="I403" s="124">
        <v>40</v>
      </c>
      <c r="J403" s="26"/>
      <c r="K403" s="13">
        <v>57</v>
      </c>
      <c r="L403" s="13">
        <v>1715</v>
      </c>
      <c r="M403" s="13">
        <v>1801</v>
      </c>
      <c r="N403" s="13">
        <f t="shared" ref="N403:N419" si="222">K403+L403+M403</f>
        <v>3573</v>
      </c>
      <c r="O403" s="58">
        <v>3730</v>
      </c>
      <c r="P403" s="58">
        <v>3887</v>
      </c>
      <c r="Q403" s="58">
        <v>4044</v>
      </c>
      <c r="R403" s="58">
        <v>4201</v>
      </c>
      <c r="S403" s="26"/>
      <c r="T403" s="15">
        <f t="shared" ref="T403:T420" si="223">K403*C403</f>
        <v>2280</v>
      </c>
      <c r="U403" s="15">
        <f t="shared" ref="U403:U418" si="224">L403*D403</f>
        <v>68600</v>
      </c>
      <c r="V403" s="15">
        <f t="shared" ref="V403:V418" si="225">M403*E403</f>
        <v>72040</v>
      </c>
      <c r="W403" s="15">
        <f t="shared" ref="W403:W420" si="226">SUM(T403:V403)</f>
        <v>142920</v>
      </c>
      <c r="X403" s="15">
        <f t="shared" ref="X403:X418" si="227">O403*F403</f>
        <v>149200</v>
      </c>
      <c r="Y403" s="15">
        <f t="shared" ref="Y403:Y418" si="228">P403*G403</f>
        <v>155480</v>
      </c>
      <c r="Z403" s="15">
        <f t="shared" ref="Z403:Z418" si="229">Q403*H403</f>
        <v>161760</v>
      </c>
      <c r="AA403" s="29">
        <f t="shared" ref="AA403:AA418" si="230">R403*I403</f>
        <v>168040</v>
      </c>
    </row>
    <row r="404" spans="1:27" customFormat="1" x14ac:dyDescent="0.25">
      <c r="A404" s="28">
        <v>9010</v>
      </c>
      <c r="B404" s="17" t="s">
        <v>131</v>
      </c>
      <c r="C404" s="123">
        <v>200</v>
      </c>
      <c r="D404" s="124">
        <v>200</v>
      </c>
      <c r="E404" s="124">
        <v>220</v>
      </c>
      <c r="F404" s="124">
        <v>220</v>
      </c>
      <c r="G404" s="124">
        <v>220</v>
      </c>
      <c r="H404" s="124">
        <v>220</v>
      </c>
      <c r="I404" s="124">
        <v>220</v>
      </c>
      <c r="J404" s="26"/>
      <c r="K404" s="13">
        <v>54</v>
      </c>
      <c r="L404" s="13">
        <v>1612</v>
      </c>
      <c r="M404" s="13">
        <v>1693</v>
      </c>
      <c r="N404" s="13">
        <f t="shared" si="222"/>
        <v>3359</v>
      </c>
      <c r="O404" s="58">
        <v>3507</v>
      </c>
      <c r="P404" s="58">
        <v>3654</v>
      </c>
      <c r="Q404" s="58">
        <v>3802</v>
      </c>
      <c r="R404" s="58">
        <v>3950</v>
      </c>
      <c r="S404" s="26"/>
      <c r="T404" s="15">
        <f t="shared" si="223"/>
        <v>10800</v>
      </c>
      <c r="U404" s="15">
        <f t="shared" si="224"/>
        <v>322400</v>
      </c>
      <c r="V404" s="15">
        <f t="shared" si="225"/>
        <v>372460</v>
      </c>
      <c r="W404" s="15">
        <f t="shared" si="226"/>
        <v>705660</v>
      </c>
      <c r="X404" s="15">
        <f t="shared" si="227"/>
        <v>771540</v>
      </c>
      <c r="Y404" s="15">
        <f t="shared" si="228"/>
        <v>803880</v>
      </c>
      <c r="Z404" s="15">
        <f t="shared" si="229"/>
        <v>836440</v>
      </c>
      <c r="AA404" s="29">
        <f t="shared" si="230"/>
        <v>869000</v>
      </c>
    </row>
    <row r="405" spans="1:27" customFormat="1" x14ac:dyDescent="0.25">
      <c r="A405" s="28">
        <v>9011</v>
      </c>
      <c r="B405" s="17" t="s">
        <v>132</v>
      </c>
      <c r="C405" s="123">
        <v>450</v>
      </c>
      <c r="D405" s="124">
        <v>450</v>
      </c>
      <c r="E405" s="124">
        <v>480</v>
      </c>
      <c r="F405" s="124">
        <v>480</v>
      </c>
      <c r="G405" s="124">
        <v>480</v>
      </c>
      <c r="H405" s="124">
        <v>480</v>
      </c>
      <c r="I405" s="124">
        <v>480</v>
      </c>
      <c r="J405" s="26"/>
      <c r="K405" s="13">
        <v>0</v>
      </c>
      <c r="L405" s="13">
        <v>0</v>
      </c>
      <c r="M405" s="13">
        <v>0</v>
      </c>
      <c r="N405" s="13">
        <f t="shared" si="222"/>
        <v>0</v>
      </c>
      <c r="O405" s="58">
        <v>0</v>
      </c>
      <c r="P405" s="58">
        <v>0</v>
      </c>
      <c r="Q405" s="58">
        <v>0</v>
      </c>
      <c r="R405" s="58">
        <v>0</v>
      </c>
      <c r="S405" s="26"/>
      <c r="T405" s="15">
        <f t="shared" si="223"/>
        <v>0</v>
      </c>
      <c r="U405" s="15">
        <f t="shared" si="224"/>
        <v>0</v>
      </c>
      <c r="V405" s="15">
        <f t="shared" si="225"/>
        <v>0</v>
      </c>
      <c r="W405" s="15">
        <f t="shared" si="226"/>
        <v>0</v>
      </c>
      <c r="X405" s="15">
        <f t="shared" si="227"/>
        <v>0</v>
      </c>
      <c r="Y405" s="15">
        <f t="shared" si="228"/>
        <v>0</v>
      </c>
      <c r="Z405" s="15">
        <f t="shared" si="229"/>
        <v>0</v>
      </c>
      <c r="AA405" s="29">
        <f t="shared" si="230"/>
        <v>0</v>
      </c>
    </row>
    <row r="406" spans="1:27" customFormat="1" x14ac:dyDescent="0.25">
      <c r="A406" s="28">
        <v>9003</v>
      </c>
      <c r="B406" s="17" t="s">
        <v>133</v>
      </c>
      <c r="C406" s="123">
        <v>100</v>
      </c>
      <c r="D406" s="124">
        <v>100</v>
      </c>
      <c r="E406" s="124">
        <v>100</v>
      </c>
      <c r="F406" s="124">
        <v>100</v>
      </c>
      <c r="G406" s="124">
        <v>100</v>
      </c>
      <c r="H406" s="124">
        <v>100</v>
      </c>
      <c r="I406" s="124">
        <v>100</v>
      </c>
      <c r="J406" s="26"/>
      <c r="K406" s="13">
        <v>32</v>
      </c>
      <c r="L406" s="13">
        <v>960</v>
      </c>
      <c r="M406" s="13">
        <v>1008</v>
      </c>
      <c r="N406" s="13">
        <f t="shared" si="222"/>
        <v>2000</v>
      </c>
      <c r="O406" s="58">
        <v>2000</v>
      </c>
      <c r="P406" s="58">
        <v>2000</v>
      </c>
      <c r="Q406" s="58">
        <v>2000</v>
      </c>
      <c r="R406" s="58">
        <v>2000</v>
      </c>
      <c r="S406" s="26"/>
      <c r="T406" s="15">
        <f t="shared" si="223"/>
        <v>3200</v>
      </c>
      <c r="U406" s="15">
        <f t="shared" si="224"/>
        <v>96000</v>
      </c>
      <c r="V406" s="15">
        <f t="shared" si="225"/>
        <v>100800</v>
      </c>
      <c r="W406" s="15">
        <f t="shared" si="226"/>
        <v>200000</v>
      </c>
      <c r="X406" s="15">
        <f t="shared" si="227"/>
        <v>200000</v>
      </c>
      <c r="Y406" s="15">
        <f t="shared" si="228"/>
        <v>200000</v>
      </c>
      <c r="Z406" s="15">
        <f t="shared" si="229"/>
        <v>200000</v>
      </c>
      <c r="AA406" s="29">
        <f t="shared" si="230"/>
        <v>200000</v>
      </c>
    </row>
    <row r="407" spans="1:27" customFormat="1" x14ac:dyDescent="0.25">
      <c r="A407" s="28">
        <v>9004</v>
      </c>
      <c r="B407" s="17" t="s">
        <v>134</v>
      </c>
      <c r="C407" s="123">
        <v>100</v>
      </c>
      <c r="D407" s="124">
        <v>100</v>
      </c>
      <c r="E407" s="124">
        <v>100</v>
      </c>
      <c r="F407" s="124">
        <v>100</v>
      </c>
      <c r="G407" s="124">
        <v>100</v>
      </c>
      <c r="H407" s="124">
        <v>100</v>
      </c>
      <c r="I407" s="124">
        <v>100</v>
      </c>
      <c r="J407" s="26"/>
      <c r="K407" s="13">
        <v>0</v>
      </c>
      <c r="L407" s="13">
        <v>11</v>
      </c>
      <c r="M407" s="13">
        <v>11</v>
      </c>
      <c r="N407" s="13">
        <f t="shared" si="222"/>
        <v>22</v>
      </c>
      <c r="O407" s="58">
        <v>22</v>
      </c>
      <c r="P407" s="58">
        <v>22</v>
      </c>
      <c r="Q407" s="58">
        <v>22</v>
      </c>
      <c r="R407" s="58">
        <v>22</v>
      </c>
      <c r="S407" s="26"/>
      <c r="T407" s="15">
        <f t="shared" si="223"/>
        <v>0</v>
      </c>
      <c r="U407" s="15">
        <f t="shared" si="224"/>
        <v>1100</v>
      </c>
      <c r="V407" s="15">
        <f t="shared" si="225"/>
        <v>1100</v>
      </c>
      <c r="W407" s="15">
        <f t="shared" si="226"/>
        <v>2200</v>
      </c>
      <c r="X407" s="15">
        <f t="shared" si="227"/>
        <v>2200</v>
      </c>
      <c r="Y407" s="15">
        <f t="shared" si="228"/>
        <v>2200</v>
      </c>
      <c r="Z407" s="15">
        <f t="shared" si="229"/>
        <v>2200</v>
      </c>
      <c r="AA407" s="29">
        <f t="shared" si="230"/>
        <v>2200</v>
      </c>
    </row>
    <row r="408" spans="1:27" customFormat="1" x14ac:dyDescent="0.25">
      <c r="A408" s="30">
        <v>9005</v>
      </c>
      <c r="B408" s="17" t="s">
        <v>135</v>
      </c>
      <c r="C408" s="124">
        <v>10</v>
      </c>
      <c r="D408" s="124">
        <v>10</v>
      </c>
      <c r="E408" s="124">
        <v>10</v>
      </c>
      <c r="F408" s="124">
        <v>10</v>
      </c>
      <c r="G408" s="124">
        <v>10</v>
      </c>
      <c r="H408" s="124">
        <v>10</v>
      </c>
      <c r="I408" s="124">
        <v>10</v>
      </c>
      <c r="J408" s="26"/>
      <c r="K408" s="13">
        <v>6</v>
      </c>
      <c r="L408" s="13">
        <v>167</v>
      </c>
      <c r="M408" s="13">
        <v>175</v>
      </c>
      <c r="N408" s="13">
        <f t="shared" si="222"/>
        <v>348</v>
      </c>
      <c r="O408" s="58">
        <v>348</v>
      </c>
      <c r="P408" s="58">
        <v>348</v>
      </c>
      <c r="Q408" s="58">
        <v>348</v>
      </c>
      <c r="R408" s="58">
        <v>348</v>
      </c>
      <c r="S408" s="26"/>
      <c r="T408" s="15">
        <f t="shared" si="223"/>
        <v>60</v>
      </c>
      <c r="U408" s="15">
        <f t="shared" si="224"/>
        <v>1670</v>
      </c>
      <c r="V408" s="15">
        <f t="shared" si="225"/>
        <v>1750</v>
      </c>
      <c r="W408" s="15">
        <f t="shared" si="226"/>
        <v>3480</v>
      </c>
      <c r="X408" s="15">
        <f t="shared" si="227"/>
        <v>3480</v>
      </c>
      <c r="Y408" s="15">
        <f t="shared" si="228"/>
        <v>3480</v>
      </c>
      <c r="Z408" s="15">
        <f t="shared" si="229"/>
        <v>3480</v>
      </c>
      <c r="AA408" s="29">
        <f t="shared" si="230"/>
        <v>3480</v>
      </c>
    </row>
    <row r="409" spans="1:27" customFormat="1" x14ac:dyDescent="0.25">
      <c r="A409" s="28">
        <v>9006</v>
      </c>
      <c r="B409" s="17" t="s">
        <v>136</v>
      </c>
      <c r="C409" s="123">
        <v>20</v>
      </c>
      <c r="D409" s="124">
        <v>20</v>
      </c>
      <c r="E409" s="124">
        <v>20</v>
      </c>
      <c r="F409" s="124">
        <v>20</v>
      </c>
      <c r="G409" s="124">
        <v>20</v>
      </c>
      <c r="H409" s="124">
        <v>20</v>
      </c>
      <c r="I409" s="124">
        <v>20</v>
      </c>
      <c r="J409" s="26"/>
      <c r="K409" s="13">
        <v>0</v>
      </c>
      <c r="L409" s="13">
        <v>12</v>
      </c>
      <c r="M409" s="13">
        <v>13</v>
      </c>
      <c r="N409" s="13">
        <f t="shared" si="222"/>
        <v>25</v>
      </c>
      <c r="O409" s="58">
        <v>25</v>
      </c>
      <c r="P409" s="58">
        <v>25</v>
      </c>
      <c r="Q409" s="58">
        <v>25</v>
      </c>
      <c r="R409" s="58">
        <v>25</v>
      </c>
      <c r="S409" s="26"/>
      <c r="T409" s="15">
        <f t="shared" si="223"/>
        <v>0</v>
      </c>
      <c r="U409" s="15">
        <f t="shared" si="224"/>
        <v>240</v>
      </c>
      <c r="V409" s="15">
        <f t="shared" si="225"/>
        <v>260</v>
      </c>
      <c r="W409" s="15">
        <f t="shared" si="226"/>
        <v>500</v>
      </c>
      <c r="X409" s="15">
        <f t="shared" si="227"/>
        <v>500</v>
      </c>
      <c r="Y409" s="15">
        <f t="shared" si="228"/>
        <v>500</v>
      </c>
      <c r="Z409" s="15">
        <f t="shared" si="229"/>
        <v>500</v>
      </c>
      <c r="AA409" s="29">
        <f t="shared" si="230"/>
        <v>500</v>
      </c>
    </row>
    <row r="410" spans="1:27" customFormat="1" x14ac:dyDescent="0.25">
      <c r="A410" s="28">
        <v>9012</v>
      </c>
      <c r="B410" s="17" t="s">
        <v>137</v>
      </c>
      <c r="C410" s="123">
        <v>130</v>
      </c>
      <c r="D410" s="124">
        <v>130</v>
      </c>
      <c r="E410" s="124">
        <v>140</v>
      </c>
      <c r="F410" s="124">
        <v>140</v>
      </c>
      <c r="G410" s="124">
        <v>140</v>
      </c>
      <c r="H410" s="124">
        <v>140</v>
      </c>
      <c r="I410" s="124">
        <v>140</v>
      </c>
      <c r="J410" s="26"/>
      <c r="K410" s="13">
        <v>0</v>
      </c>
      <c r="L410" s="13">
        <v>6</v>
      </c>
      <c r="M410" s="13">
        <v>6</v>
      </c>
      <c r="N410" s="13">
        <f t="shared" si="222"/>
        <v>12</v>
      </c>
      <c r="O410" s="58">
        <v>13</v>
      </c>
      <c r="P410" s="58">
        <v>15</v>
      </c>
      <c r="Q410" s="58">
        <v>18</v>
      </c>
      <c r="R410" s="58">
        <v>20</v>
      </c>
      <c r="S410" s="26"/>
      <c r="T410" s="15">
        <f t="shared" si="223"/>
        <v>0</v>
      </c>
      <c r="U410" s="15">
        <f t="shared" si="224"/>
        <v>780</v>
      </c>
      <c r="V410" s="15">
        <f t="shared" si="225"/>
        <v>840</v>
      </c>
      <c r="W410" s="15">
        <f t="shared" si="226"/>
        <v>1620</v>
      </c>
      <c r="X410" s="15">
        <f t="shared" si="227"/>
        <v>1820</v>
      </c>
      <c r="Y410" s="15">
        <f t="shared" si="228"/>
        <v>2100</v>
      </c>
      <c r="Z410" s="15">
        <f t="shared" si="229"/>
        <v>2520</v>
      </c>
      <c r="AA410" s="29">
        <f t="shared" si="230"/>
        <v>2800</v>
      </c>
    </row>
    <row r="411" spans="1:27" customFormat="1" x14ac:dyDescent="0.25">
      <c r="A411" s="28">
        <v>9013</v>
      </c>
      <c r="B411" s="17" t="s">
        <v>138</v>
      </c>
      <c r="C411" s="123">
        <v>130</v>
      </c>
      <c r="D411" s="124">
        <v>130</v>
      </c>
      <c r="E411" s="124">
        <v>140</v>
      </c>
      <c r="F411" s="124">
        <v>140</v>
      </c>
      <c r="G411" s="124">
        <v>140</v>
      </c>
      <c r="H411" s="124">
        <v>140</v>
      </c>
      <c r="I411" s="124">
        <v>140</v>
      </c>
      <c r="J411" s="26"/>
      <c r="K411" s="13">
        <v>0</v>
      </c>
      <c r="L411" s="13">
        <v>3</v>
      </c>
      <c r="M411" s="13">
        <v>3</v>
      </c>
      <c r="N411" s="13">
        <f t="shared" si="222"/>
        <v>6</v>
      </c>
      <c r="O411" s="58">
        <v>9</v>
      </c>
      <c r="P411" s="58">
        <v>9</v>
      </c>
      <c r="Q411" s="58">
        <v>9</v>
      </c>
      <c r="R411" s="58">
        <v>9</v>
      </c>
      <c r="S411" s="26"/>
      <c r="T411" s="15">
        <f t="shared" si="223"/>
        <v>0</v>
      </c>
      <c r="U411" s="15">
        <f t="shared" si="224"/>
        <v>390</v>
      </c>
      <c r="V411" s="15">
        <f t="shared" si="225"/>
        <v>420</v>
      </c>
      <c r="W411" s="15">
        <f t="shared" si="226"/>
        <v>810</v>
      </c>
      <c r="X411" s="15">
        <f t="shared" si="227"/>
        <v>1260</v>
      </c>
      <c r="Y411" s="15">
        <f t="shared" si="228"/>
        <v>1260</v>
      </c>
      <c r="Z411" s="15">
        <f t="shared" si="229"/>
        <v>1260</v>
      </c>
      <c r="AA411" s="29">
        <f t="shared" si="230"/>
        <v>1260</v>
      </c>
    </row>
    <row r="412" spans="1:27" customFormat="1" x14ac:dyDescent="0.25">
      <c r="A412" s="28">
        <v>9015</v>
      </c>
      <c r="B412" s="17" t="s">
        <v>139</v>
      </c>
      <c r="C412" s="123">
        <v>118</v>
      </c>
      <c r="D412" s="124">
        <v>118</v>
      </c>
      <c r="E412" s="124">
        <v>120</v>
      </c>
      <c r="F412" s="124">
        <v>120</v>
      </c>
      <c r="G412" s="124">
        <v>120</v>
      </c>
      <c r="H412" s="124">
        <v>120</v>
      </c>
      <c r="I412" s="124">
        <v>120</v>
      </c>
      <c r="J412" s="26"/>
      <c r="K412" s="13">
        <v>0</v>
      </c>
      <c r="L412" s="13">
        <v>0</v>
      </c>
      <c r="M412" s="13">
        <v>0</v>
      </c>
      <c r="N412" s="13">
        <f t="shared" si="222"/>
        <v>0</v>
      </c>
      <c r="O412" s="14">
        <v>0</v>
      </c>
      <c r="P412" s="14">
        <v>0</v>
      </c>
      <c r="Q412" s="58">
        <v>0</v>
      </c>
      <c r="R412" s="58">
        <v>0</v>
      </c>
      <c r="S412" s="26"/>
      <c r="T412" s="15">
        <f t="shared" si="223"/>
        <v>0</v>
      </c>
      <c r="U412" s="15">
        <f t="shared" si="224"/>
        <v>0</v>
      </c>
      <c r="V412" s="15">
        <f t="shared" si="225"/>
        <v>0</v>
      </c>
      <c r="W412" s="15">
        <f t="shared" si="226"/>
        <v>0</v>
      </c>
      <c r="X412" s="15">
        <f t="shared" si="227"/>
        <v>0</v>
      </c>
      <c r="Y412" s="15">
        <f t="shared" si="228"/>
        <v>0</v>
      </c>
      <c r="Z412" s="15">
        <f t="shared" si="229"/>
        <v>0</v>
      </c>
      <c r="AA412" s="29">
        <f t="shared" si="230"/>
        <v>0</v>
      </c>
    </row>
    <row r="413" spans="1:27" customFormat="1" x14ac:dyDescent="0.25">
      <c r="A413" s="28">
        <v>9016</v>
      </c>
      <c r="B413" s="17" t="s">
        <v>140</v>
      </c>
      <c r="C413" s="123">
        <v>25</v>
      </c>
      <c r="D413" s="124">
        <v>25</v>
      </c>
      <c r="E413" s="124">
        <v>25</v>
      </c>
      <c r="F413" s="124">
        <v>25</v>
      </c>
      <c r="G413" s="124">
        <v>25</v>
      </c>
      <c r="H413" s="124">
        <v>25</v>
      </c>
      <c r="I413" s="124">
        <v>25</v>
      </c>
      <c r="J413" s="26"/>
      <c r="K413" s="13">
        <v>0</v>
      </c>
      <c r="L413" s="13">
        <v>0</v>
      </c>
      <c r="M413" s="13">
        <v>0</v>
      </c>
      <c r="N413" s="13">
        <f t="shared" si="222"/>
        <v>0</v>
      </c>
      <c r="O413" s="14">
        <v>0</v>
      </c>
      <c r="P413" s="14">
        <v>0</v>
      </c>
      <c r="Q413" s="58">
        <v>0</v>
      </c>
      <c r="R413" s="58">
        <v>0</v>
      </c>
      <c r="S413" s="26"/>
      <c r="T413" s="15">
        <f t="shared" si="223"/>
        <v>0</v>
      </c>
      <c r="U413" s="15">
        <f t="shared" si="224"/>
        <v>0</v>
      </c>
      <c r="V413" s="15">
        <f t="shared" si="225"/>
        <v>0</v>
      </c>
      <c r="W413" s="15">
        <f t="shared" si="226"/>
        <v>0</v>
      </c>
      <c r="X413" s="15">
        <f t="shared" si="227"/>
        <v>0</v>
      </c>
      <c r="Y413" s="15">
        <f t="shared" si="228"/>
        <v>0</v>
      </c>
      <c r="Z413" s="15">
        <f t="shared" si="229"/>
        <v>0</v>
      </c>
      <c r="AA413" s="29">
        <f t="shared" si="230"/>
        <v>0</v>
      </c>
    </row>
    <row r="414" spans="1:27" customFormat="1" x14ac:dyDescent="0.25">
      <c r="A414" s="28">
        <v>9017</v>
      </c>
      <c r="B414" s="17" t="s">
        <v>141</v>
      </c>
      <c r="C414" s="123">
        <v>50</v>
      </c>
      <c r="D414" s="124">
        <v>50</v>
      </c>
      <c r="E414" s="124">
        <v>60</v>
      </c>
      <c r="F414" s="124">
        <v>60</v>
      </c>
      <c r="G414" s="124">
        <v>60</v>
      </c>
      <c r="H414" s="124">
        <v>60</v>
      </c>
      <c r="I414" s="124">
        <v>60</v>
      </c>
      <c r="J414" s="26"/>
      <c r="K414" s="13">
        <v>0</v>
      </c>
      <c r="L414" s="13">
        <v>0</v>
      </c>
      <c r="M414" s="13">
        <v>0</v>
      </c>
      <c r="N414" s="13">
        <f t="shared" si="222"/>
        <v>0</v>
      </c>
      <c r="O414" s="14">
        <v>0</v>
      </c>
      <c r="P414" s="14">
        <v>0</v>
      </c>
      <c r="Q414" s="58">
        <v>0</v>
      </c>
      <c r="R414" s="58">
        <v>0</v>
      </c>
      <c r="S414" s="26"/>
      <c r="T414" s="15">
        <f t="shared" si="223"/>
        <v>0</v>
      </c>
      <c r="U414" s="15">
        <f t="shared" si="224"/>
        <v>0</v>
      </c>
      <c r="V414" s="15">
        <f t="shared" si="225"/>
        <v>0</v>
      </c>
      <c r="W414" s="15">
        <f t="shared" si="226"/>
        <v>0</v>
      </c>
      <c r="X414" s="15">
        <f t="shared" si="227"/>
        <v>0</v>
      </c>
      <c r="Y414" s="15">
        <f t="shared" si="228"/>
        <v>0</v>
      </c>
      <c r="Z414" s="15">
        <f t="shared" si="229"/>
        <v>0</v>
      </c>
      <c r="AA414" s="29">
        <f t="shared" si="230"/>
        <v>0</v>
      </c>
    </row>
    <row r="415" spans="1:27" customFormat="1" x14ac:dyDescent="0.25">
      <c r="A415" s="28">
        <v>9018</v>
      </c>
      <c r="B415" s="17" t="s">
        <v>142</v>
      </c>
      <c r="C415" s="123">
        <v>93</v>
      </c>
      <c r="D415" s="124">
        <v>93</v>
      </c>
      <c r="E415" s="124">
        <v>100</v>
      </c>
      <c r="F415" s="124">
        <v>100</v>
      </c>
      <c r="G415" s="124">
        <v>100</v>
      </c>
      <c r="H415" s="124">
        <v>100</v>
      </c>
      <c r="I415" s="124">
        <v>100</v>
      </c>
      <c r="J415" s="26"/>
      <c r="K415" s="13">
        <v>0</v>
      </c>
      <c r="L415" s="13">
        <v>0</v>
      </c>
      <c r="M415" s="13">
        <v>0</v>
      </c>
      <c r="N415" s="13">
        <f t="shared" si="222"/>
        <v>0</v>
      </c>
      <c r="O415" s="14">
        <v>0</v>
      </c>
      <c r="P415" s="14">
        <v>0</v>
      </c>
      <c r="Q415" s="58">
        <v>0</v>
      </c>
      <c r="R415" s="58">
        <v>0</v>
      </c>
      <c r="S415" s="26"/>
      <c r="T415" s="15">
        <f t="shared" si="223"/>
        <v>0</v>
      </c>
      <c r="U415" s="15">
        <f t="shared" si="224"/>
        <v>0</v>
      </c>
      <c r="V415" s="15">
        <f t="shared" si="225"/>
        <v>0</v>
      </c>
      <c r="W415" s="15">
        <f t="shared" si="226"/>
        <v>0</v>
      </c>
      <c r="X415" s="15">
        <f t="shared" si="227"/>
        <v>0</v>
      </c>
      <c r="Y415" s="15">
        <f t="shared" si="228"/>
        <v>0</v>
      </c>
      <c r="Z415" s="15">
        <f t="shared" si="229"/>
        <v>0</v>
      </c>
      <c r="AA415" s="29">
        <f t="shared" si="230"/>
        <v>0</v>
      </c>
    </row>
    <row r="416" spans="1:27" customFormat="1" x14ac:dyDescent="0.25">
      <c r="A416" s="28">
        <v>9019</v>
      </c>
      <c r="B416" s="17" t="s">
        <v>143</v>
      </c>
      <c r="C416" s="123">
        <v>118</v>
      </c>
      <c r="D416" s="124">
        <v>118</v>
      </c>
      <c r="E416" s="124">
        <v>120</v>
      </c>
      <c r="F416" s="124">
        <v>120</v>
      </c>
      <c r="G416" s="124">
        <v>120</v>
      </c>
      <c r="H416" s="124">
        <v>120</v>
      </c>
      <c r="I416" s="124">
        <v>120</v>
      </c>
      <c r="J416" s="26"/>
      <c r="K416" s="13">
        <v>0</v>
      </c>
      <c r="L416" s="13">
        <v>0</v>
      </c>
      <c r="M416" s="13">
        <v>0</v>
      </c>
      <c r="N416" s="13">
        <f t="shared" si="222"/>
        <v>0</v>
      </c>
      <c r="O416" s="58">
        <v>0</v>
      </c>
      <c r="P416" s="58">
        <v>0</v>
      </c>
      <c r="Q416" s="58">
        <v>0</v>
      </c>
      <c r="R416" s="58">
        <v>0</v>
      </c>
      <c r="S416" s="26"/>
      <c r="T416" s="15">
        <f t="shared" si="223"/>
        <v>0</v>
      </c>
      <c r="U416" s="15">
        <f t="shared" si="224"/>
        <v>0</v>
      </c>
      <c r="V416" s="15">
        <f t="shared" si="225"/>
        <v>0</v>
      </c>
      <c r="W416" s="15">
        <f t="shared" si="226"/>
        <v>0</v>
      </c>
      <c r="X416" s="15">
        <f t="shared" si="227"/>
        <v>0</v>
      </c>
      <c r="Y416" s="15">
        <f t="shared" si="228"/>
        <v>0</v>
      </c>
      <c r="Z416" s="15">
        <f t="shared" si="229"/>
        <v>0</v>
      </c>
      <c r="AA416" s="29">
        <f t="shared" si="230"/>
        <v>0</v>
      </c>
    </row>
    <row r="417" spans="1:27" customFormat="1" x14ac:dyDescent="0.25">
      <c r="A417" s="28">
        <v>9020</v>
      </c>
      <c r="B417" s="17" t="s">
        <v>144</v>
      </c>
      <c r="C417" s="123">
        <v>50</v>
      </c>
      <c r="D417" s="124">
        <v>50</v>
      </c>
      <c r="E417" s="124">
        <v>60</v>
      </c>
      <c r="F417" s="124">
        <v>60</v>
      </c>
      <c r="G417" s="124">
        <v>60</v>
      </c>
      <c r="H417" s="124">
        <v>60</v>
      </c>
      <c r="I417" s="124">
        <v>60</v>
      </c>
      <c r="J417" s="26"/>
      <c r="K417" s="13">
        <v>0</v>
      </c>
      <c r="L417" s="13">
        <v>0</v>
      </c>
      <c r="M417" s="13">
        <v>0</v>
      </c>
      <c r="N417" s="13">
        <f t="shared" si="222"/>
        <v>0</v>
      </c>
      <c r="O417" s="58">
        <v>0</v>
      </c>
      <c r="P417" s="58">
        <v>0</v>
      </c>
      <c r="Q417" s="58">
        <v>0</v>
      </c>
      <c r="R417" s="58">
        <v>0</v>
      </c>
      <c r="S417" s="26"/>
      <c r="T417" s="15">
        <f t="shared" si="223"/>
        <v>0</v>
      </c>
      <c r="U417" s="15">
        <f t="shared" si="224"/>
        <v>0</v>
      </c>
      <c r="V417" s="15">
        <f t="shared" si="225"/>
        <v>0</v>
      </c>
      <c r="W417" s="15">
        <f t="shared" si="226"/>
        <v>0</v>
      </c>
      <c r="X417" s="15">
        <f t="shared" si="227"/>
        <v>0</v>
      </c>
      <c r="Y417" s="15">
        <f t="shared" si="228"/>
        <v>0</v>
      </c>
      <c r="Z417" s="15">
        <f t="shared" si="229"/>
        <v>0</v>
      </c>
      <c r="AA417" s="29">
        <f t="shared" si="230"/>
        <v>0</v>
      </c>
    </row>
    <row r="418" spans="1:27" customFormat="1" x14ac:dyDescent="0.25">
      <c r="A418" s="28">
        <v>9014</v>
      </c>
      <c r="B418" s="17" t="s">
        <v>145</v>
      </c>
      <c r="C418" s="123">
        <v>1600</v>
      </c>
      <c r="D418" s="124">
        <v>1600</v>
      </c>
      <c r="E418" s="124">
        <v>1700</v>
      </c>
      <c r="F418" s="124">
        <v>1700</v>
      </c>
      <c r="G418" s="124">
        <v>1700</v>
      </c>
      <c r="H418" s="124">
        <v>1700</v>
      </c>
      <c r="I418" s="124">
        <v>1700</v>
      </c>
      <c r="J418" s="26"/>
      <c r="K418" s="13">
        <v>0</v>
      </c>
      <c r="L418" s="13">
        <v>6</v>
      </c>
      <c r="M418" s="13">
        <v>7</v>
      </c>
      <c r="N418" s="13">
        <f t="shared" si="222"/>
        <v>13</v>
      </c>
      <c r="O418" s="58">
        <v>13</v>
      </c>
      <c r="P418" s="58">
        <v>13</v>
      </c>
      <c r="Q418" s="58">
        <v>13</v>
      </c>
      <c r="R418" s="58">
        <v>13</v>
      </c>
      <c r="S418" s="26"/>
      <c r="T418" s="15">
        <f t="shared" si="223"/>
        <v>0</v>
      </c>
      <c r="U418" s="15">
        <f t="shared" si="224"/>
        <v>9600</v>
      </c>
      <c r="V418" s="15">
        <f t="shared" si="225"/>
        <v>11900</v>
      </c>
      <c r="W418" s="15">
        <f t="shared" si="226"/>
        <v>21500</v>
      </c>
      <c r="X418" s="15">
        <f t="shared" si="227"/>
        <v>22100</v>
      </c>
      <c r="Y418" s="15">
        <f t="shared" si="228"/>
        <v>22100</v>
      </c>
      <c r="Z418" s="15">
        <f t="shared" si="229"/>
        <v>22100</v>
      </c>
      <c r="AA418" s="29">
        <f t="shared" si="230"/>
        <v>22100</v>
      </c>
    </row>
    <row r="419" spans="1:27" customFormat="1" x14ac:dyDescent="0.25">
      <c r="A419" s="28">
        <v>9024</v>
      </c>
      <c r="B419" s="17" t="s">
        <v>146</v>
      </c>
      <c r="C419" s="129" t="s">
        <v>209</v>
      </c>
      <c r="D419" s="129" t="s">
        <v>209</v>
      </c>
      <c r="E419" s="129" t="s">
        <v>209</v>
      </c>
      <c r="F419" s="129" t="s">
        <v>209</v>
      </c>
      <c r="G419" s="129" t="s">
        <v>209</v>
      </c>
      <c r="H419" s="129" t="s">
        <v>209</v>
      </c>
      <c r="I419" s="129" t="s">
        <v>209</v>
      </c>
      <c r="J419" s="26"/>
      <c r="K419" s="118">
        <v>0</v>
      </c>
      <c r="L419" s="118">
        <v>644</v>
      </c>
      <c r="M419" s="118">
        <v>644</v>
      </c>
      <c r="N419" s="118">
        <f t="shared" si="222"/>
        <v>1288</v>
      </c>
      <c r="O419" s="120">
        <v>1287</v>
      </c>
      <c r="P419" s="120">
        <v>1287</v>
      </c>
      <c r="Q419" s="119">
        <v>1287</v>
      </c>
      <c r="R419" s="119">
        <v>1287</v>
      </c>
      <c r="S419" s="26"/>
      <c r="T419" s="15">
        <f>K419</f>
        <v>0</v>
      </c>
      <c r="U419" s="15">
        <f>L419</f>
        <v>644</v>
      </c>
      <c r="V419" s="15">
        <f>M419</f>
        <v>644</v>
      </c>
      <c r="W419" s="15">
        <f t="shared" si="226"/>
        <v>1288</v>
      </c>
      <c r="X419" s="15">
        <f>O419</f>
        <v>1287</v>
      </c>
      <c r="Y419" s="15">
        <f>P419</f>
        <v>1287</v>
      </c>
      <c r="Z419" s="15">
        <f>Q419</f>
        <v>1287</v>
      </c>
      <c r="AA419" s="29">
        <f>R419</f>
        <v>1287</v>
      </c>
    </row>
    <row r="420" spans="1:27" customFormat="1" x14ac:dyDescent="0.25">
      <c r="A420" s="30">
        <v>9025</v>
      </c>
      <c r="B420" s="17" t="s">
        <v>133</v>
      </c>
      <c r="C420" s="124">
        <v>100</v>
      </c>
      <c r="D420" s="124">
        <v>100</v>
      </c>
      <c r="E420" s="124">
        <v>100</v>
      </c>
      <c r="F420" s="124">
        <v>100</v>
      </c>
      <c r="G420" s="124">
        <v>100</v>
      </c>
      <c r="H420" s="124">
        <v>100</v>
      </c>
      <c r="I420" s="124">
        <v>100</v>
      </c>
      <c r="J420" s="26"/>
      <c r="K420" s="13">
        <v>10</v>
      </c>
      <c r="L420" s="13">
        <v>288</v>
      </c>
      <c r="M420" s="13">
        <v>302</v>
      </c>
      <c r="N420" s="13">
        <f>K420+L420+M420</f>
        <v>600</v>
      </c>
      <c r="O420" s="58">
        <v>600</v>
      </c>
      <c r="P420" s="58">
        <v>600</v>
      </c>
      <c r="Q420" s="58">
        <v>600</v>
      </c>
      <c r="R420" s="58">
        <v>600</v>
      </c>
      <c r="S420" s="26"/>
      <c r="T420" s="15">
        <f t="shared" si="223"/>
        <v>1000</v>
      </c>
      <c r="U420" s="15">
        <f>L420*D420</f>
        <v>28800</v>
      </c>
      <c r="V420" s="15">
        <f>M420*E420</f>
        <v>30200</v>
      </c>
      <c r="W420" s="15">
        <f t="shared" si="226"/>
        <v>60000</v>
      </c>
      <c r="X420" s="15">
        <f>O420*F420</f>
        <v>60000</v>
      </c>
      <c r="Y420" s="15">
        <f>P420*G420</f>
        <v>60000</v>
      </c>
      <c r="Z420" s="15">
        <f>Q420*H420</f>
        <v>60000</v>
      </c>
      <c r="AA420" s="29">
        <f>R420*I420</f>
        <v>60000</v>
      </c>
    </row>
    <row r="421" spans="1:27" customFormat="1" x14ac:dyDescent="0.25">
      <c r="A421" s="31" t="s">
        <v>129</v>
      </c>
      <c r="B421" s="22"/>
      <c r="C421" s="123"/>
      <c r="D421" s="124"/>
      <c r="E421" s="124"/>
      <c r="F421" s="124"/>
      <c r="G421" s="124"/>
      <c r="H421" s="124"/>
      <c r="I421" s="124"/>
      <c r="J421" s="26"/>
      <c r="K421" s="46"/>
      <c r="L421" s="46"/>
      <c r="M421" s="46"/>
      <c r="N421" s="46"/>
      <c r="O421" s="57"/>
      <c r="P421" s="57"/>
      <c r="Q421" s="57"/>
      <c r="R421" s="57"/>
      <c r="S421" s="26"/>
      <c r="T421" s="15">
        <f>SUM(T403:T420)</f>
        <v>17340</v>
      </c>
      <c r="U421" s="15">
        <f>SUM(U403:U420)</f>
        <v>530224</v>
      </c>
      <c r="V421" s="15">
        <f t="shared" ref="V421:AA421" si="231">SUM(V403:V420)</f>
        <v>592414</v>
      </c>
      <c r="W421" s="15">
        <f t="shared" si="231"/>
        <v>1139978</v>
      </c>
      <c r="X421" s="15">
        <f t="shared" si="231"/>
        <v>1213387</v>
      </c>
      <c r="Y421" s="15">
        <f t="shared" si="231"/>
        <v>1252287</v>
      </c>
      <c r="Z421" s="15">
        <f t="shared" si="231"/>
        <v>1291547</v>
      </c>
      <c r="AA421" s="29">
        <f t="shared" si="231"/>
        <v>1330667</v>
      </c>
    </row>
    <row r="422" spans="1:27" customFormat="1" x14ac:dyDescent="0.25">
      <c r="A422" s="36"/>
      <c r="B422" s="22"/>
      <c r="C422" s="123"/>
      <c r="D422" s="124"/>
      <c r="E422" s="124"/>
      <c r="F422" s="124"/>
      <c r="G422" s="124"/>
      <c r="H422" s="124"/>
      <c r="I422" s="124"/>
      <c r="J422" s="26"/>
      <c r="K422" s="46"/>
      <c r="L422" s="46"/>
      <c r="M422" s="46"/>
      <c r="N422" s="46"/>
      <c r="O422" s="47"/>
      <c r="P422" s="47"/>
      <c r="Q422" s="47"/>
      <c r="R422" s="47"/>
      <c r="S422" s="26"/>
      <c r="T422" s="15"/>
      <c r="U422" s="15"/>
      <c r="V422" s="15"/>
      <c r="W422" s="15"/>
      <c r="X422" s="15"/>
      <c r="Y422" s="15"/>
      <c r="Z422" s="15"/>
      <c r="AA422" s="29"/>
    </row>
    <row r="423" spans="1:27" customFormat="1" x14ac:dyDescent="0.25">
      <c r="A423" s="31" t="s">
        <v>6</v>
      </c>
      <c r="B423" s="22"/>
      <c r="C423" s="123"/>
      <c r="D423" s="124"/>
      <c r="E423" s="124"/>
      <c r="F423" s="124"/>
      <c r="G423" s="124"/>
      <c r="H423" s="124"/>
      <c r="I423" s="124"/>
      <c r="J423" s="26"/>
      <c r="K423" s="46"/>
      <c r="L423" s="46"/>
      <c r="M423" s="46"/>
      <c r="N423" s="46"/>
      <c r="O423" s="47"/>
      <c r="P423" s="47"/>
      <c r="Q423" s="47"/>
      <c r="R423" s="47"/>
      <c r="S423" s="26"/>
      <c r="T423" s="15"/>
      <c r="U423" s="15"/>
      <c r="V423" s="15"/>
      <c r="W423" s="15"/>
      <c r="X423" s="15"/>
      <c r="Y423" s="15"/>
      <c r="Z423" s="15"/>
      <c r="AA423" s="29"/>
    </row>
    <row r="424" spans="1:27" customFormat="1" x14ac:dyDescent="0.25">
      <c r="A424" s="30">
        <v>8001</v>
      </c>
      <c r="B424" s="17" t="s">
        <v>147</v>
      </c>
      <c r="C424" s="123">
        <v>3</v>
      </c>
      <c r="D424" s="124">
        <v>3</v>
      </c>
      <c r="E424" s="124">
        <v>3</v>
      </c>
      <c r="F424" s="124">
        <v>3</v>
      </c>
      <c r="G424" s="124">
        <v>3</v>
      </c>
      <c r="H424" s="124">
        <v>3</v>
      </c>
      <c r="I424" s="124">
        <v>3</v>
      </c>
      <c r="J424" s="26"/>
      <c r="K424" s="13">
        <v>2099</v>
      </c>
      <c r="L424" s="13">
        <v>62971</v>
      </c>
      <c r="M424" s="13">
        <v>66119</v>
      </c>
      <c r="N424" s="13">
        <f t="shared" ref="N424:N443" si="232">K424+L424+M424</f>
        <v>131189</v>
      </c>
      <c r="O424" s="58">
        <v>131189</v>
      </c>
      <c r="P424" s="58">
        <v>131189</v>
      </c>
      <c r="Q424" s="58">
        <v>131189</v>
      </c>
      <c r="R424" s="58">
        <v>131189</v>
      </c>
      <c r="S424" s="26"/>
      <c r="T424" s="15">
        <f t="shared" ref="T424:T446" si="233">K424*C424</f>
        <v>6297</v>
      </c>
      <c r="U424" s="15">
        <f t="shared" ref="U424:U440" si="234">L424*D424</f>
        <v>188913</v>
      </c>
      <c r="V424" s="15">
        <f t="shared" ref="V424:V440" si="235">M424*E424</f>
        <v>198357</v>
      </c>
      <c r="W424" s="15">
        <f t="shared" ref="W424:W450" si="236">SUM(T424:V424)</f>
        <v>393567</v>
      </c>
      <c r="X424" s="15">
        <f t="shared" ref="X424:X440" si="237">O424*F424</f>
        <v>393567</v>
      </c>
      <c r="Y424" s="15">
        <f t="shared" ref="Y424:Y440" si="238">P424*G424</f>
        <v>393567</v>
      </c>
      <c r="Z424" s="15">
        <f t="shared" ref="Z424:Z440" si="239">Q424*H424</f>
        <v>393567</v>
      </c>
      <c r="AA424" s="29">
        <f t="shared" ref="AA424:AA440" si="240">R424*I424</f>
        <v>393567</v>
      </c>
    </row>
    <row r="425" spans="1:27" customFormat="1" x14ac:dyDescent="0.25">
      <c r="A425" s="28">
        <v>8003</v>
      </c>
      <c r="B425" s="17" t="s">
        <v>148</v>
      </c>
      <c r="C425" s="123">
        <v>15</v>
      </c>
      <c r="D425" s="124">
        <v>15</v>
      </c>
      <c r="E425" s="124">
        <v>15</v>
      </c>
      <c r="F425" s="124">
        <v>15</v>
      </c>
      <c r="G425" s="124">
        <v>15</v>
      </c>
      <c r="H425" s="124">
        <v>15</v>
      </c>
      <c r="I425" s="124">
        <v>15</v>
      </c>
      <c r="J425" s="26"/>
      <c r="K425" s="13">
        <v>6</v>
      </c>
      <c r="L425" s="13">
        <v>171</v>
      </c>
      <c r="M425" s="13">
        <v>180</v>
      </c>
      <c r="N425" s="13">
        <f t="shared" si="232"/>
        <v>357</v>
      </c>
      <c r="O425" s="58">
        <v>357</v>
      </c>
      <c r="P425" s="58">
        <v>357</v>
      </c>
      <c r="Q425" s="58">
        <v>357</v>
      </c>
      <c r="R425" s="58">
        <v>357</v>
      </c>
      <c r="S425" s="26"/>
      <c r="T425" s="15">
        <f t="shared" si="233"/>
        <v>90</v>
      </c>
      <c r="U425" s="15">
        <f t="shared" si="234"/>
        <v>2565</v>
      </c>
      <c r="V425" s="15">
        <f t="shared" si="235"/>
        <v>2700</v>
      </c>
      <c r="W425" s="15">
        <f t="shared" si="236"/>
        <v>5355</v>
      </c>
      <c r="X425" s="15">
        <f t="shared" si="237"/>
        <v>5355</v>
      </c>
      <c r="Y425" s="15">
        <f t="shared" si="238"/>
        <v>5355</v>
      </c>
      <c r="Z425" s="15">
        <f t="shared" si="239"/>
        <v>5355</v>
      </c>
      <c r="AA425" s="29">
        <f t="shared" si="240"/>
        <v>5355</v>
      </c>
    </row>
    <row r="426" spans="1:27" customFormat="1" x14ac:dyDescent="0.25">
      <c r="A426" s="28">
        <v>8004</v>
      </c>
      <c r="B426" s="17" t="s">
        <v>149</v>
      </c>
      <c r="C426" s="123">
        <v>25</v>
      </c>
      <c r="D426" s="124">
        <v>25</v>
      </c>
      <c r="E426" s="124">
        <v>25</v>
      </c>
      <c r="F426" s="124">
        <v>25</v>
      </c>
      <c r="G426" s="124">
        <v>25</v>
      </c>
      <c r="H426" s="124">
        <v>25</v>
      </c>
      <c r="I426" s="124">
        <v>25</v>
      </c>
      <c r="J426" s="26"/>
      <c r="K426" s="13">
        <v>0</v>
      </c>
      <c r="L426" s="13">
        <v>1</v>
      </c>
      <c r="M426" s="13">
        <v>1</v>
      </c>
      <c r="N426" s="13">
        <f t="shared" si="232"/>
        <v>2</v>
      </c>
      <c r="O426" s="58">
        <v>1</v>
      </c>
      <c r="P426" s="58">
        <v>1</v>
      </c>
      <c r="Q426" s="58">
        <v>0</v>
      </c>
      <c r="R426" s="58">
        <v>0</v>
      </c>
      <c r="S426" s="26"/>
      <c r="T426" s="15">
        <f t="shared" si="233"/>
        <v>0</v>
      </c>
      <c r="U426" s="15">
        <f t="shared" si="234"/>
        <v>25</v>
      </c>
      <c r="V426" s="15">
        <f t="shared" si="235"/>
        <v>25</v>
      </c>
      <c r="W426" s="15">
        <f t="shared" si="236"/>
        <v>50</v>
      </c>
      <c r="X426" s="15">
        <f t="shared" si="237"/>
        <v>25</v>
      </c>
      <c r="Y426" s="15">
        <f t="shared" si="238"/>
        <v>25</v>
      </c>
      <c r="Z426" s="15">
        <f t="shared" si="239"/>
        <v>0</v>
      </c>
      <c r="AA426" s="29">
        <f t="shared" si="240"/>
        <v>0</v>
      </c>
    </row>
    <row r="427" spans="1:27" customFormat="1" x14ac:dyDescent="0.25">
      <c r="A427" s="28">
        <v>8005</v>
      </c>
      <c r="B427" s="17" t="s">
        <v>150</v>
      </c>
      <c r="C427" s="123">
        <v>3</v>
      </c>
      <c r="D427" s="124">
        <v>3</v>
      </c>
      <c r="E427" s="124">
        <v>3</v>
      </c>
      <c r="F427" s="124">
        <v>3</v>
      </c>
      <c r="G427" s="124">
        <v>3</v>
      </c>
      <c r="H427" s="124">
        <v>3</v>
      </c>
      <c r="I427" s="124">
        <v>3</v>
      </c>
      <c r="J427" s="26"/>
      <c r="K427" s="13">
        <v>42</v>
      </c>
      <c r="L427" s="13">
        <v>1273</v>
      </c>
      <c r="M427" s="13">
        <v>1337</v>
      </c>
      <c r="N427" s="13">
        <f t="shared" si="232"/>
        <v>2652</v>
      </c>
      <c r="O427" s="58">
        <v>2008</v>
      </c>
      <c r="P427" s="58">
        <v>1520</v>
      </c>
      <c r="Q427" s="58">
        <v>1151</v>
      </c>
      <c r="R427" s="58">
        <v>871</v>
      </c>
      <c r="S427" s="26"/>
      <c r="T427" s="15">
        <f t="shared" si="233"/>
        <v>126</v>
      </c>
      <c r="U427" s="15">
        <f t="shared" si="234"/>
        <v>3819</v>
      </c>
      <c r="V427" s="15">
        <f t="shared" si="235"/>
        <v>4011</v>
      </c>
      <c r="W427" s="15">
        <f t="shared" si="236"/>
        <v>7956</v>
      </c>
      <c r="X427" s="15">
        <f t="shared" si="237"/>
        <v>6024</v>
      </c>
      <c r="Y427" s="15">
        <f t="shared" si="238"/>
        <v>4560</v>
      </c>
      <c r="Z427" s="15">
        <f t="shared" si="239"/>
        <v>3453</v>
      </c>
      <c r="AA427" s="29">
        <f t="shared" si="240"/>
        <v>2613</v>
      </c>
    </row>
    <row r="428" spans="1:27" customFormat="1" x14ac:dyDescent="0.25">
      <c r="A428" s="30">
        <v>8007</v>
      </c>
      <c r="B428" s="17" t="s">
        <v>151</v>
      </c>
      <c r="C428" s="123">
        <v>20</v>
      </c>
      <c r="D428" s="124">
        <v>20</v>
      </c>
      <c r="E428" s="124">
        <v>20</v>
      </c>
      <c r="F428" s="124">
        <v>20</v>
      </c>
      <c r="G428" s="124">
        <v>20</v>
      </c>
      <c r="H428" s="124">
        <v>20</v>
      </c>
      <c r="I428" s="124">
        <v>20</v>
      </c>
      <c r="J428" s="26"/>
      <c r="K428" s="13">
        <v>1855</v>
      </c>
      <c r="L428" s="13">
        <v>55654</v>
      </c>
      <c r="M428" s="13">
        <v>58437</v>
      </c>
      <c r="N428" s="13">
        <f t="shared" si="232"/>
        <v>115946</v>
      </c>
      <c r="O428" s="58">
        <v>121335</v>
      </c>
      <c r="P428" s="58">
        <v>126974</v>
      </c>
      <c r="Q428" s="58">
        <v>133322</v>
      </c>
      <c r="R428" s="58">
        <v>139988</v>
      </c>
      <c r="S428" s="26"/>
      <c r="T428" s="15">
        <f t="shared" si="233"/>
        <v>37100</v>
      </c>
      <c r="U428" s="15">
        <f t="shared" si="234"/>
        <v>1113080</v>
      </c>
      <c r="V428" s="15">
        <f t="shared" si="235"/>
        <v>1168740</v>
      </c>
      <c r="W428" s="15">
        <f t="shared" si="236"/>
        <v>2318920</v>
      </c>
      <c r="X428" s="15">
        <f t="shared" si="237"/>
        <v>2426700</v>
      </c>
      <c r="Y428" s="15">
        <f t="shared" si="238"/>
        <v>2539480</v>
      </c>
      <c r="Z428" s="15">
        <f t="shared" si="239"/>
        <v>2666440</v>
      </c>
      <c r="AA428" s="29">
        <f t="shared" si="240"/>
        <v>2799760</v>
      </c>
    </row>
    <row r="429" spans="1:27" customFormat="1" x14ac:dyDescent="0.25">
      <c r="A429" s="28">
        <v>8008</v>
      </c>
      <c r="B429" s="17" t="s">
        <v>152</v>
      </c>
      <c r="C429" s="123">
        <v>200</v>
      </c>
      <c r="D429" s="124">
        <v>200</v>
      </c>
      <c r="E429" s="124">
        <v>220</v>
      </c>
      <c r="F429" s="124">
        <v>220</v>
      </c>
      <c r="G429" s="124">
        <v>220</v>
      </c>
      <c r="H429" s="124">
        <v>220</v>
      </c>
      <c r="I429" s="124">
        <v>220</v>
      </c>
      <c r="J429" s="26"/>
      <c r="K429" s="13">
        <v>38</v>
      </c>
      <c r="L429" s="13">
        <v>1144</v>
      </c>
      <c r="M429" s="13">
        <v>1202</v>
      </c>
      <c r="N429" s="13">
        <f t="shared" si="232"/>
        <v>2384</v>
      </c>
      <c r="O429" s="58">
        <v>2384</v>
      </c>
      <c r="P429" s="58">
        <v>2384</v>
      </c>
      <c r="Q429" s="58">
        <v>2384</v>
      </c>
      <c r="R429" s="58">
        <v>2384</v>
      </c>
      <c r="S429" s="26"/>
      <c r="T429" s="15">
        <f t="shared" si="233"/>
        <v>7600</v>
      </c>
      <c r="U429" s="15">
        <f t="shared" si="234"/>
        <v>228800</v>
      </c>
      <c r="V429" s="15">
        <f t="shared" si="235"/>
        <v>264440</v>
      </c>
      <c r="W429" s="15">
        <f t="shared" si="236"/>
        <v>500840</v>
      </c>
      <c r="X429" s="15">
        <f t="shared" si="237"/>
        <v>524480</v>
      </c>
      <c r="Y429" s="15">
        <f t="shared" si="238"/>
        <v>524480</v>
      </c>
      <c r="Z429" s="15">
        <f t="shared" si="239"/>
        <v>524480</v>
      </c>
      <c r="AA429" s="29">
        <f t="shared" si="240"/>
        <v>524480</v>
      </c>
    </row>
    <row r="430" spans="1:27" customFormat="1" x14ac:dyDescent="0.25">
      <c r="A430" s="28">
        <v>8009</v>
      </c>
      <c r="B430" s="17" t="s">
        <v>153</v>
      </c>
      <c r="C430" s="123">
        <v>40</v>
      </c>
      <c r="D430" s="124">
        <v>40</v>
      </c>
      <c r="E430" s="124">
        <v>40</v>
      </c>
      <c r="F430" s="124">
        <v>40</v>
      </c>
      <c r="G430" s="124">
        <v>40</v>
      </c>
      <c r="H430" s="124">
        <v>40</v>
      </c>
      <c r="I430" s="124">
        <v>40</v>
      </c>
      <c r="J430" s="26"/>
      <c r="K430" s="13">
        <v>63</v>
      </c>
      <c r="L430" s="13">
        <v>1887</v>
      </c>
      <c r="M430" s="13">
        <v>1982</v>
      </c>
      <c r="N430" s="13">
        <f t="shared" si="232"/>
        <v>3932</v>
      </c>
      <c r="O430" s="14">
        <v>3932</v>
      </c>
      <c r="P430" s="14">
        <v>3932</v>
      </c>
      <c r="Q430" s="14">
        <v>3932</v>
      </c>
      <c r="R430" s="14">
        <v>3932</v>
      </c>
      <c r="S430" s="26"/>
      <c r="T430" s="15">
        <f t="shared" si="233"/>
        <v>2520</v>
      </c>
      <c r="U430" s="15">
        <f t="shared" si="234"/>
        <v>75480</v>
      </c>
      <c r="V430" s="15">
        <f t="shared" si="235"/>
        <v>79280</v>
      </c>
      <c r="W430" s="15">
        <f t="shared" si="236"/>
        <v>157280</v>
      </c>
      <c r="X430" s="15">
        <f t="shared" si="237"/>
        <v>157280</v>
      </c>
      <c r="Y430" s="15">
        <f t="shared" si="238"/>
        <v>157280</v>
      </c>
      <c r="Z430" s="15">
        <f t="shared" si="239"/>
        <v>157280</v>
      </c>
      <c r="AA430" s="29">
        <f t="shared" si="240"/>
        <v>157280</v>
      </c>
    </row>
    <row r="431" spans="1:27" customFormat="1" x14ac:dyDescent="0.25">
      <c r="A431" s="28">
        <v>8010</v>
      </c>
      <c r="B431" s="17" t="s">
        <v>154</v>
      </c>
      <c r="C431" s="123">
        <v>25</v>
      </c>
      <c r="D431" s="124">
        <v>25</v>
      </c>
      <c r="E431" s="124">
        <v>25</v>
      </c>
      <c r="F431" s="124">
        <v>25</v>
      </c>
      <c r="G431" s="124">
        <v>25</v>
      </c>
      <c r="H431" s="124">
        <v>25</v>
      </c>
      <c r="I431" s="124">
        <v>25</v>
      </c>
      <c r="J431" s="26"/>
      <c r="K431" s="13">
        <v>31</v>
      </c>
      <c r="L431" s="13">
        <v>925</v>
      </c>
      <c r="M431" s="13">
        <v>972</v>
      </c>
      <c r="N431" s="13">
        <f t="shared" si="232"/>
        <v>1928</v>
      </c>
      <c r="O431" s="14">
        <v>1928</v>
      </c>
      <c r="P431" s="14">
        <v>1928</v>
      </c>
      <c r="Q431" s="14">
        <v>1928</v>
      </c>
      <c r="R431" s="14">
        <v>1928</v>
      </c>
      <c r="S431" s="26"/>
      <c r="T431" s="15">
        <f t="shared" si="233"/>
        <v>775</v>
      </c>
      <c r="U431" s="15">
        <f t="shared" si="234"/>
        <v>23125</v>
      </c>
      <c r="V431" s="15">
        <f t="shared" si="235"/>
        <v>24300</v>
      </c>
      <c r="W431" s="15">
        <f t="shared" si="236"/>
        <v>48200</v>
      </c>
      <c r="X431" s="15">
        <f t="shared" si="237"/>
        <v>48200</v>
      </c>
      <c r="Y431" s="15">
        <f t="shared" si="238"/>
        <v>48200</v>
      </c>
      <c r="Z431" s="15">
        <f t="shared" si="239"/>
        <v>48200</v>
      </c>
      <c r="AA431" s="29">
        <f t="shared" si="240"/>
        <v>48200</v>
      </c>
    </row>
    <row r="432" spans="1:27" customFormat="1" x14ac:dyDescent="0.25">
      <c r="A432" s="28">
        <v>8011</v>
      </c>
      <c r="B432" s="17" t="s">
        <v>155</v>
      </c>
      <c r="C432" s="123">
        <v>55</v>
      </c>
      <c r="D432" s="124">
        <v>55</v>
      </c>
      <c r="E432" s="124">
        <v>60</v>
      </c>
      <c r="F432" s="124">
        <v>60</v>
      </c>
      <c r="G432" s="124">
        <v>60</v>
      </c>
      <c r="H432" s="124">
        <v>60</v>
      </c>
      <c r="I432" s="124">
        <v>60</v>
      </c>
      <c r="J432" s="26"/>
      <c r="K432" s="13">
        <v>54</v>
      </c>
      <c r="L432" s="13">
        <v>1627</v>
      </c>
      <c r="M432" s="13">
        <v>1708</v>
      </c>
      <c r="N432" s="13">
        <f t="shared" si="232"/>
        <v>3389</v>
      </c>
      <c r="O432" s="14">
        <v>3389</v>
      </c>
      <c r="P432" s="14">
        <v>3389</v>
      </c>
      <c r="Q432" s="14">
        <v>3389</v>
      </c>
      <c r="R432" s="14">
        <v>3389</v>
      </c>
      <c r="S432" s="26"/>
      <c r="T432" s="15">
        <f t="shared" si="233"/>
        <v>2970</v>
      </c>
      <c r="U432" s="15">
        <f t="shared" si="234"/>
        <v>89485</v>
      </c>
      <c r="V432" s="15">
        <f t="shared" si="235"/>
        <v>102480</v>
      </c>
      <c r="W432" s="15">
        <f t="shared" si="236"/>
        <v>194935</v>
      </c>
      <c r="X432" s="15">
        <f t="shared" si="237"/>
        <v>203340</v>
      </c>
      <c r="Y432" s="15">
        <f t="shared" si="238"/>
        <v>203340</v>
      </c>
      <c r="Z432" s="15">
        <f t="shared" si="239"/>
        <v>203340</v>
      </c>
      <c r="AA432" s="29">
        <f t="shared" si="240"/>
        <v>203340</v>
      </c>
    </row>
    <row r="433" spans="1:27" customFormat="1" x14ac:dyDescent="0.25">
      <c r="A433" s="28">
        <v>8012</v>
      </c>
      <c r="B433" s="17" t="s">
        <v>156</v>
      </c>
      <c r="C433" s="123">
        <v>15</v>
      </c>
      <c r="D433" s="124">
        <v>15</v>
      </c>
      <c r="E433" s="124">
        <v>15</v>
      </c>
      <c r="F433" s="124">
        <v>15</v>
      </c>
      <c r="G433" s="124">
        <v>15</v>
      </c>
      <c r="H433" s="124">
        <v>15</v>
      </c>
      <c r="I433" s="124">
        <v>15</v>
      </c>
      <c r="J433" s="26"/>
      <c r="K433" s="13">
        <v>5</v>
      </c>
      <c r="L433" s="13">
        <v>154</v>
      </c>
      <c r="M433" s="13">
        <v>161</v>
      </c>
      <c r="N433" s="13">
        <f t="shared" si="232"/>
        <v>320</v>
      </c>
      <c r="O433" s="14">
        <v>320</v>
      </c>
      <c r="P433" s="14">
        <v>320</v>
      </c>
      <c r="Q433" s="14">
        <v>320</v>
      </c>
      <c r="R433" s="14">
        <v>320</v>
      </c>
      <c r="S433" s="26"/>
      <c r="T433" s="15">
        <f t="shared" si="233"/>
        <v>75</v>
      </c>
      <c r="U433" s="15">
        <f t="shared" si="234"/>
        <v>2310</v>
      </c>
      <c r="V433" s="15">
        <f t="shared" si="235"/>
        <v>2415</v>
      </c>
      <c r="W433" s="15">
        <f t="shared" si="236"/>
        <v>4800</v>
      </c>
      <c r="X433" s="15">
        <f t="shared" si="237"/>
        <v>4800</v>
      </c>
      <c r="Y433" s="15">
        <f t="shared" si="238"/>
        <v>4800</v>
      </c>
      <c r="Z433" s="15">
        <f t="shared" si="239"/>
        <v>4800</v>
      </c>
      <c r="AA433" s="29">
        <f t="shared" si="240"/>
        <v>4800</v>
      </c>
    </row>
    <row r="434" spans="1:27" customFormat="1" x14ac:dyDescent="0.25">
      <c r="A434" s="28">
        <v>8013</v>
      </c>
      <c r="B434" s="17" t="s">
        <v>157</v>
      </c>
      <c r="C434" s="123">
        <v>25</v>
      </c>
      <c r="D434" s="124">
        <v>25</v>
      </c>
      <c r="E434" s="124">
        <v>25</v>
      </c>
      <c r="F434" s="124">
        <v>25</v>
      </c>
      <c r="G434" s="124">
        <v>25</v>
      </c>
      <c r="H434" s="124">
        <v>25</v>
      </c>
      <c r="I434" s="124">
        <v>25</v>
      </c>
      <c r="J434" s="26"/>
      <c r="K434" s="13">
        <v>142</v>
      </c>
      <c r="L434" s="13">
        <v>4250</v>
      </c>
      <c r="M434" s="13">
        <v>4463</v>
      </c>
      <c r="N434" s="13">
        <f t="shared" si="232"/>
        <v>8855</v>
      </c>
      <c r="O434" s="58">
        <v>8696</v>
      </c>
      <c r="P434" s="58">
        <v>8539</v>
      </c>
      <c r="Q434" s="58">
        <v>8386</v>
      </c>
      <c r="R434" s="58">
        <v>8235</v>
      </c>
      <c r="S434" s="26"/>
      <c r="T434" s="15">
        <f t="shared" si="233"/>
        <v>3550</v>
      </c>
      <c r="U434" s="15">
        <f t="shared" si="234"/>
        <v>106250</v>
      </c>
      <c r="V434" s="15">
        <f t="shared" si="235"/>
        <v>111575</v>
      </c>
      <c r="W434" s="15">
        <f t="shared" si="236"/>
        <v>221375</v>
      </c>
      <c r="X434" s="15">
        <f t="shared" si="237"/>
        <v>217400</v>
      </c>
      <c r="Y434" s="15">
        <f t="shared" si="238"/>
        <v>213475</v>
      </c>
      <c r="Z434" s="15">
        <f t="shared" si="239"/>
        <v>209650</v>
      </c>
      <c r="AA434" s="29">
        <f t="shared" si="240"/>
        <v>205875</v>
      </c>
    </row>
    <row r="435" spans="1:27" customFormat="1" x14ac:dyDescent="0.25">
      <c r="A435" s="28">
        <v>8014</v>
      </c>
      <c r="B435" s="17" t="s">
        <v>158</v>
      </c>
      <c r="C435" s="123">
        <v>25</v>
      </c>
      <c r="D435" s="124">
        <v>25</v>
      </c>
      <c r="E435" s="124">
        <v>25</v>
      </c>
      <c r="F435" s="124">
        <v>25</v>
      </c>
      <c r="G435" s="124">
        <v>25</v>
      </c>
      <c r="H435" s="124">
        <v>25</v>
      </c>
      <c r="I435" s="124">
        <v>25</v>
      </c>
      <c r="J435" s="26"/>
      <c r="K435" s="13">
        <v>935</v>
      </c>
      <c r="L435" s="13">
        <v>28053</v>
      </c>
      <c r="M435" s="13">
        <v>29456</v>
      </c>
      <c r="N435" s="13">
        <f t="shared" si="232"/>
        <v>58444</v>
      </c>
      <c r="O435" s="58">
        <v>70125</v>
      </c>
      <c r="P435" s="58">
        <v>84142</v>
      </c>
      <c r="Q435" s="58">
        <v>100960</v>
      </c>
      <c r="R435" s="58">
        <v>121140</v>
      </c>
      <c r="S435" s="26"/>
      <c r="T435" s="15">
        <f t="shared" si="233"/>
        <v>23375</v>
      </c>
      <c r="U435" s="15">
        <f t="shared" si="234"/>
        <v>701325</v>
      </c>
      <c r="V435" s="15">
        <f t="shared" si="235"/>
        <v>736400</v>
      </c>
      <c r="W435" s="15">
        <f t="shared" si="236"/>
        <v>1461100</v>
      </c>
      <c r="X435" s="15">
        <f t="shared" si="237"/>
        <v>1753125</v>
      </c>
      <c r="Y435" s="15">
        <f t="shared" si="238"/>
        <v>2103550</v>
      </c>
      <c r="Z435" s="15">
        <f t="shared" si="239"/>
        <v>2524000</v>
      </c>
      <c r="AA435" s="29">
        <f t="shared" si="240"/>
        <v>3028500</v>
      </c>
    </row>
    <row r="436" spans="1:27" customFormat="1" x14ac:dyDescent="0.25">
      <c r="A436" s="28">
        <v>8015</v>
      </c>
      <c r="B436" s="17" t="s">
        <v>159</v>
      </c>
      <c r="C436" s="123">
        <v>3</v>
      </c>
      <c r="D436" s="124">
        <v>3</v>
      </c>
      <c r="E436" s="124">
        <v>3</v>
      </c>
      <c r="F436" s="124">
        <v>3</v>
      </c>
      <c r="G436" s="124">
        <v>3</v>
      </c>
      <c r="H436" s="124">
        <v>3</v>
      </c>
      <c r="I436" s="124">
        <v>3</v>
      </c>
      <c r="J436" s="26"/>
      <c r="K436" s="13">
        <v>0</v>
      </c>
      <c r="L436" s="13">
        <v>0</v>
      </c>
      <c r="M436" s="13">
        <v>0</v>
      </c>
      <c r="N436" s="13">
        <f t="shared" si="232"/>
        <v>0</v>
      </c>
      <c r="O436" s="58">
        <v>0</v>
      </c>
      <c r="P436" s="58">
        <v>0</v>
      </c>
      <c r="Q436" s="58">
        <v>0</v>
      </c>
      <c r="R436" s="58">
        <v>0</v>
      </c>
      <c r="S436" s="26"/>
      <c r="T436" s="15">
        <f t="shared" si="233"/>
        <v>0</v>
      </c>
      <c r="U436" s="15">
        <f t="shared" si="234"/>
        <v>0</v>
      </c>
      <c r="V436" s="15">
        <f t="shared" si="235"/>
        <v>0</v>
      </c>
      <c r="W436" s="15">
        <f t="shared" si="236"/>
        <v>0</v>
      </c>
      <c r="X436" s="15">
        <f t="shared" si="237"/>
        <v>0</v>
      </c>
      <c r="Y436" s="15">
        <f t="shared" si="238"/>
        <v>0</v>
      </c>
      <c r="Z436" s="15">
        <f t="shared" si="239"/>
        <v>0</v>
      </c>
      <c r="AA436" s="29">
        <f t="shared" si="240"/>
        <v>0</v>
      </c>
    </row>
    <row r="437" spans="1:27" customFormat="1" x14ac:dyDescent="0.25">
      <c r="A437" s="28">
        <v>8017</v>
      </c>
      <c r="B437" s="17" t="s">
        <v>160</v>
      </c>
      <c r="C437" s="123">
        <v>25</v>
      </c>
      <c r="D437" s="124">
        <v>25</v>
      </c>
      <c r="E437" s="124">
        <v>25</v>
      </c>
      <c r="F437" s="124">
        <v>25</v>
      </c>
      <c r="G437" s="124">
        <v>25</v>
      </c>
      <c r="H437" s="124">
        <v>25</v>
      </c>
      <c r="I437" s="124">
        <v>25</v>
      </c>
      <c r="J437" s="26"/>
      <c r="K437" s="13">
        <v>0</v>
      </c>
      <c r="L437" s="13">
        <v>0</v>
      </c>
      <c r="M437" s="13">
        <v>0</v>
      </c>
      <c r="N437" s="13">
        <f t="shared" si="232"/>
        <v>0</v>
      </c>
      <c r="O437" s="58">
        <v>0</v>
      </c>
      <c r="P437" s="58">
        <v>0</v>
      </c>
      <c r="Q437" s="58">
        <v>0</v>
      </c>
      <c r="R437" s="58">
        <v>0</v>
      </c>
      <c r="S437" s="26"/>
      <c r="T437" s="15">
        <f t="shared" si="233"/>
        <v>0</v>
      </c>
      <c r="U437" s="15">
        <f t="shared" si="234"/>
        <v>0</v>
      </c>
      <c r="V437" s="15">
        <f t="shared" si="235"/>
        <v>0</v>
      </c>
      <c r="W437" s="15">
        <f t="shared" si="236"/>
        <v>0</v>
      </c>
      <c r="X437" s="15">
        <f t="shared" si="237"/>
        <v>0</v>
      </c>
      <c r="Y437" s="15">
        <f t="shared" si="238"/>
        <v>0</v>
      </c>
      <c r="Z437" s="15">
        <f t="shared" si="239"/>
        <v>0</v>
      </c>
      <c r="AA437" s="29">
        <f t="shared" si="240"/>
        <v>0</v>
      </c>
    </row>
    <row r="438" spans="1:27" customFormat="1" x14ac:dyDescent="0.25">
      <c r="A438" s="28">
        <v>8020</v>
      </c>
      <c r="B438" s="17" t="s">
        <v>161</v>
      </c>
      <c r="C438" s="123">
        <v>40</v>
      </c>
      <c r="D438" s="124">
        <v>40</v>
      </c>
      <c r="E438" s="124">
        <v>40</v>
      </c>
      <c r="F438" s="124">
        <v>40</v>
      </c>
      <c r="G438" s="124">
        <v>40</v>
      </c>
      <c r="H438" s="124">
        <v>40</v>
      </c>
      <c r="I438" s="124">
        <v>40</v>
      </c>
      <c r="J438" s="26"/>
      <c r="K438" s="13">
        <v>0</v>
      </c>
      <c r="L438" s="13">
        <v>0</v>
      </c>
      <c r="M438" s="13">
        <v>1</v>
      </c>
      <c r="N438" s="13">
        <f t="shared" si="232"/>
        <v>1</v>
      </c>
      <c r="O438" s="58">
        <v>1</v>
      </c>
      <c r="P438" s="58">
        <v>1</v>
      </c>
      <c r="Q438" s="58">
        <v>1</v>
      </c>
      <c r="R438" s="58">
        <v>1</v>
      </c>
      <c r="S438" s="26"/>
      <c r="T438" s="15">
        <f t="shared" si="233"/>
        <v>0</v>
      </c>
      <c r="U438" s="15">
        <f t="shared" si="234"/>
        <v>0</v>
      </c>
      <c r="V438" s="15">
        <f t="shared" si="235"/>
        <v>40</v>
      </c>
      <c r="W438" s="15">
        <f t="shared" si="236"/>
        <v>40</v>
      </c>
      <c r="X438" s="15">
        <f t="shared" si="237"/>
        <v>40</v>
      </c>
      <c r="Y438" s="15">
        <f t="shared" si="238"/>
        <v>40</v>
      </c>
      <c r="Z438" s="15">
        <f t="shared" si="239"/>
        <v>40</v>
      </c>
      <c r="AA438" s="29">
        <f t="shared" si="240"/>
        <v>40</v>
      </c>
    </row>
    <row r="439" spans="1:27" customFormat="1" x14ac:dyDescent="0.25">
      <c r="A439" s="30">
        <v>8021</v>
      </c>
      <c r="B439" s="17" t="s">
        <v>162</v>
      </c>
      <c r="C439" s="123">
        <v>40</v>
      </c>
      <c r="D439" s="124">
        <v>40</v>
      </c>
      <c r="E439" s="124">
        <v>40</v>
      </c>
      <c r="F439" s="124">
        <v>40</v>
      </c>
      <c r="G439" s="124">
        <v>40</v>
      </c>
      <c r="H439" s="124">
        <v>40</v>
      </c>
      <c r="I439" s="124">
        <v>40</v>
      </c>
      <c r="J439" s="26"/>
      <c r="K439" s="13">
        <v>14533</v>
      </c>
      <c r="L439" s="13">
        <v>436000</v>
      </c>
      <c r="M439" s="13">
        <v>457800</v>
      </c>
      <c r="N439" s="13">
        <f t="shared" si="232"/>
        <v>908333</v>
      </c>
      <c r="O439" s="58">
        <v>1017333</v>
      </c>
      <c r="P439" s="58">
        <v>1139413</v>
      </c>
      <c r="Q439" s="58">
        <v>1276143</v>
      </c>
      <c r="R439" s="58">
        <v>1429280</v>
      </c>
      <c r="S439" s="26"/>
      <c r="T439" s="15">
        <f t="shared" si="233"/>
        <v>581320</v>
      </c>
      <c r="U439" s="15">
        <f t="shared" si="234"/>
        <v>17440000</v>
      </c>
      <c r="V439" s="15">
        <f t="shared" si="235"/>
        <v>18312000</v>
      </c>
      <c r="W439" s="15">
        <f t="shared" si="236"/>
        <v>36333320</v>
      </c>
      <c r="X439" s="15">
        <f t="shared" si="237"/>
        <v>40693320</v>
      </c>
      <c r="Y439" s="15">
        <f t="shared" si="238"/>
        <v>45576520</v>
      </c>
      <c r="Z439" s="15">
        <f t="shared" si="239"/>
        <v>51045720</v>
      </c>
      <c r="AA439" s="29">
        <f t="shared" si="240"/>
        <v>57171200</v>
      </c>
    </row>
    <row r="440" spans="1:27" customFormat="1" x14ac:dyDescent="0.25">
      <c r="A440" s="28">
        <v>8023</v>
      </c>
      <c r="B440" s="17" t="s">
        <v>163</v>
      </c>
      <c r="C440" s="123">
        <v>40</v>
      </c>
      <c r="D440" s="124">
        <v>40</v>
      </c>
      <c r="E440" s="124">
        <v>40</v>
      </c>
      <c r="F440" s="124">
        <v>40</v>
      </c>
      <c r="G440" s="124">
        <v>40</v>
      </c>
      <c r="H440" s="124">
        <v>40</v>
      </c>
      <c r="I440" s="124">
        <v>40</v>
      </c>
      <c r="J440" s="26"/>
      <c r="K440" s="13">
        <v>106</v>
      </c>
      <c r="L440" s="13">
        <v>3172</v>
      </c>
      <c r="M440" s="13">
        <v>3330</v>
      </c>
      <c r="N440" s="13">
        <f t="shared" si="232"/>
        <v>6608</v>
      </c>
      <c r="O440" s="58">
        <v>6608</v>
      </c>
      <c r="P440" s="58">
        <v>6608</v>
      </c>
      <c r="Q440" s="58">
        <v>6608</v>
      </c>
      <c r="R440" s="58">
        <v>6608</v>
      </c>
      <c r="S440" s="26"/>
      <c r="T440" s="15">
        <f t="shared" si="233"/>
        <v>4240</v>
      </c>
      <c r="U440" s="15">
        <f t="shared" si="234"/>
        <v>126880</v>
      </c>
      <c r="V440" s="15">
        <f t="shared" si="235"/>
        <v>133200</v>
      </c>
      <c r="W440" s="15">
        <f t="shared" si="236"/>
        <v>264320</v>
      </c>
      <c r="X440" s="15">
        <f t="shared" si="237"/>
        <v>264320</v>
      </c>
      <c r="Y440" s="15">
        <f t="shared" si="238"/>
        <v>264320</v>
      </c>
      <c r="Z440" s="15">
        <f t="shared" si="239"/>
        <v>264320</v>
      </c>
      <c r="AA440" s="29">
        <f t="shared" si="240"/>
        <v>264320</v>
      </c>
    </row>
    <row r="441" spans="1:27" customFormat="1" x14ac:dyDescent="0.25">
      <c r="A441" s="28">
        <v>8024</v>
      </c>
      <c r="B441" s="17" t="s">
        <v>164</v>
      </c>
      <c r="C441" s="129" t="s">
        <v>209</v>
      </c>
      <c r="D441" s="129" t="s">
        <v>209</v>
      </c>
      <c r="E441" s="129" t="s">
        <v>209</v>
      </c>
      <c r="F441" s="129" t="s">
        <v>209</v>
      </c>
      <c r="G441" s="129" t="s">
        <v>209</v>
      </c>
      <c r="H441" s="129" t="s">
        <v>209</v>
      </c>
      <c r="I441" s="129" t="s">
        <v>209</v>
      </c>
      <c r="J441" s="26"/>
      <c r="K441" s="118">
        <v>0</v>
      </c>
      <c r="L441" s="118">
        <v>31739</v>
      </c>
      <c r="M441" s="118">
        <v>31739</v>
      </c>
      <c r="N441" s="118">
        <f t="shared" si="232"/>
        <v>63478</v>
      </c>
      <c r="O441" s="119">
        <v>63478</v>
      </c>
      <c r="P441" s="119">
        <v>63478</v>
      </c>
      <c r="Q441" s="119">
        <v>63478</v>
      </c>
      <c r="R441" s="119">
        <v>63478</v>
      </c>
      <c r="S441" s="26"/>
      <c r="T441" s="15">
        <f>K441</f>
        <v>0</v>
      </c>
      <c r="U441" s="15">
        <f>L441</f>
        <v>31739</v>
      </c>
      <c r="V441" s="15">
        <f>M441</f>
        <v>31739</v>
      </c>
      <c r="W441" s="15">
        <f t="shared" si="236"/>
        <v>63478</v>
      </c>
      <c r="X441" s="15">
        <f>O441</f>
        <v>63478</v>
      </c>
      <c r="Y441" s="15">
        <f>P441</f>
        <v>63478</v>
      </c>
      <c r="Z441" s="15">
        <f>Q441</f>
        <v>63478</v>
      </c>
      <c r="AA441" s="29">
        <f>R441</f>
        <v>63478</v>
      </c>
    </row>
    <row r="442" spans="1:27" customFormat="1" x14ac:dyDescent="0.25">
      <c r="A442" s="28">
        <v>8027</v>
      </c>
      <c r="B442" s="17" t="s">
        <v>165</v>
      </c>
      <c r="C442" s="123">
        <v>130</v>
      </c>
      <c r="D442" s="124">
        <v>130</v>
      </c>
      <c r="E442" s="124">
        <v>140</v>
      </c>
      <c r="F442" s="124">
        <v>140</v>
      </c>
      <c r="G442" s="124">
        <v>140</v>
      </c>
      <c r="H442" s="124">
        <v>140</v>
      </c>
      <c r="I442" s="124">
        <v>140</v>
      </c>
      <c r="J442" s="26"/>
      <c r="K442" s="13">
        <v>0</v>
      </c>
      <c r="L442" s="13">
        <v>0</v>
      </c>
      <c r="M442" s="13">
        <v>0</v>
      </c>
      <c r="N442" s="13">
        <f>K442+L442+M442</f>
        <v>0</v>
      </c>
      <c r="O442" s="58">
        <v>0</v>
      </c>
      <c r="P442" s="58">
        <v>0</v>
      </c>
      <c r="Q442" s="58">
        <v>0</v>
      </c>
      <c r="R442" s="58">
        <v>0</v>
      </c>
      <c r="S442" s="26"/>
      <c r="T442" s="15">
        <f t="shared" si="233"/>
        <v>0</v>
      </c>
      <c r="U442" s="15">
        <f>L442*D442</f>
        <v>0</v>
      </c>
      <c r="V442" s="15">
        <f>M442*E442</f>
        <v>0</v>
      </c>
      <c r="W442" s="15">
        <f t="shared" si="236"/>
        <v>0</v>
      </c>
      <c r="X442" s="15">
        <f>O442*F442</f>
        <v>0</v>
      </c>
      <c r="Y442" s="15">
        <f>P442*G442</f>
        <v>0</v>
      </c>
      <c r="Z442" s="15">
        <f>Q442*H442</f>
        <v>0</v>
      </c>
      <c r="AA442" s="29">
        <f>R442*I442</f>
        <v>0</v>
      </c>
    </row>
    <row r="443" spans="1:27" customFormat="1" x14ac:dyDescent="0.25">
      <c r="A443" s="28">
        <v>8031</v>
      </c>
      <c r="B443" s="17" t="s">
        <v>166</v>
      </c>
      <c r="C443" s="129" t="s">
        <v>209</v>
      </c>
      <c r="D443" s="129" t="s">
        <v>209</v>
      </c>
      <c r="E443" s="129" t="s">
        <v>209</v>
      </c>
      <c r="F443" s="129" t="s">
        <v>209</v>
      </c>
      <c r="G443" s="129" t="s">
        <v>209</v>
      </c>
      <c r="H443" s="129" t="s">
        <v>209</v>
      </c>
      <c r="I443" s="129" t="s">
        <v>209</v>
      </c>
      <c r="J443" s="26"/>
      <c r="K443" s="118">
        <v>0</v>
      </c>
      <c r="L443" s="118">
        <v>157393</v>
      </c>
      <c r="M443" s="118">
        <v>157393</v>
      </c>
      <c r="N443" s="118">
        <f t="shared" si="232"/>
        <v>314786</v>
      </c>
      <c r="O443" s="119">
        <v>330525</v>
      </c>
      <c r="P443" s="119">
        <v>347051</v>
      </c>
      <c r="Q443" s="119">
        <v>364403</v>
      </c>
      <c r="R443" s="119">
        <v>382623</v>
      </c>
      <c r="S443" s="26"/>
      <c r="T443" s="15">
        <f>K443</f>
        <v>0</v>
      </c>
      <c r="U443" s="15">
        <f>L443</f>
        <v>157393</v>
      </c>
      <c r="V443" s="15">
        <f>M443</f>
        <v>157393</v>
      </c>
      <c r="W443" s="15">
        <f t="shared" si="236"/>
        <v>314786</v>
      </c>
      <c r="X443" s="15">
        <f>O443</f>
        <v>330525</v>
      </c>
      <c r="Y443" s="15">
        <f>P443</f>
        <v>347051</v>
      </c>
      <c r="Z443" s="15">
        <f>Q443</f>
        <v>364403</v>
      </c>
      <c r="AA443" s="29">
        <f>R443</f>
        <v>382623</v>
      </c>
    </row>
    <row r="444" spans="1:27" customFormat="1" x14ac:dyDescent="0.25">
      <c r="A444" s="30">
        <v>8041</v>
      </c>
      <c r="B444" s="17" t="s">
        <v>167</v>
      </c>
      <c r="C444" s="124">
        <v>55</v>
      </c>
      <c r="D444" s="124">
        <v>55</v>
      </c>
      <c r="E444" s="124">
        <v>60</v>
      </c>
      <c r="F444" s="124">
        <v>60</v>
      </c>
      <c r="G444" s="124">
        <v>60</v>
      </c>
      <c r="H444" s="124">
        <v>60</v>
      </c>
      <c r="I444" s="124">
        <v>60</v>
      </c>
      <c r="J444" s="26"/>
      <c r="K444" s="13">
        <v>0</v>
      </c>
      <c r="L444" s="13">
        <v>0</v>
      </c>
      <c r="M444" s="13">
        <v>0</v>
      </c>
      <c r="N444" s="13">
        <f>K444+L444+M444</f>
        <v>0</v>
      </c>
      <c r="O444" s="58">
        <v>0</v>
      </c>
      <c r="P444" s="58">
        <v>0</v>
      </c>
      <c r="Q444" s="58">
        <v>0</v>
      </c>
      <c r="R444" s="58">
        <v>0</v>
      </c>
      <c r="S444" s="26"/>
      <c r="T444" s="15">
        <f t="shared" si="233"/>
        <v>0</v>
      </c>
      <c r="U444" s="15">
        <f t="shared" ref="U444:V446" si="241">L444*D444</f>
        <v>0</v>
      </c>
      <c r="V444" s="15">
        <f t="shared" si="241"/>
        <v>0</v>
      </c>
      <c r="W444" s="15">
        <f t="shared" si="236"/>
        <v>0</v>
      </c>
      <c r="X444" s="15">
        <f t="shared" ref="X444:AA446" si="242">O444*F444</f>
        <v>0</v>
      </c>
      <c r="Y444" s="15">
        <f t="shared" si="242"/>
        <v>0</v>
      </c>
      <c r="Z444" s="15">
        <f t="shared" si="242"/>
        <v>0</v>
      </c>
      <c r="AA444" s="29">
        <f t="shared" si="242"/>
        <v>0</v>
      </c>
    </row>
    <row r="445" spans="1:27" customFormat="1" x14ac:dyDescent="0.25">
      <c r="A445" s="30">
        <v>8042</v>
      </c>
      <c r="B445" s="17" t="s">
        <v>168</v>
      </c>
      <c r="C445" s="124">
        <v>15</v>
      </c>
      <c r="D445" s="124">
        <v>15</v>
      </c>
      <c r="E445" s="124">
        <v>15</v>
      </c>
      <c r="F445" s="124">
        <v>15</v>
      </c>
      <c r="G445" s="124">
        <v>15</v>
      </c>
      <c r="H445" s="124">
        <v>15</v>
      </c>
      <c r="I445" s="124">
        <v>15</v>
      </c>
      <c r="J445" s="26"/>
      <c r="K445" s="13">
        <v>0</v>
      </c>
      <c r="L445" s="13">
        <v>0</v>
      </c>
      <c r="M445" s="13">
        <v>0</v>
      </c>
      <c r="N445" s="13">
        <f>K445+L445+M445</f>
        <v>0</v>
      </c>
      <c r="O445" s="58">
        <v>0</v>
      </c>
      <c r="P445" s="58">
        <v>0</v>
      </c>
      <c r="Q445" s="58">
        <v>0</v>
      </c>
      <c r="R445" s="58">
        <v>0</v>
      </c>
      <c r="S445" s="26"/>
      <c r="T445" s="15">
        <f t="shared" si="233"/>
        <v>0</v>
      </c>
      <c r="U445" s="15">
        <f t="shared" si="241"/>
        <v>0</v>
      </c>
      <c r="V445" s="15">
        <f t="shared" si="241"/>
        <v>0</v>
      </c>
      <c r="W445" s="15">
        <f t="shared" si="236"/>
        <v>0</v>
      </c>
      <c r="X445" s="15">
        <f t="shared" si="242"/>
        <v>0</v>
      </c>
      <c r="Y445" s="15">
        <f t="shared" si="242"/>
        <v>0</v>
      </c>
      <c r="Z445" s="15">
        <f t="shared" si="242"/>
        <v>0</v>
      </c>
      <c r="AA445" s="29">
        <f t="shared" si="242"/>
        <v>0</v>
      </c>
    </row>
    <row r="446" spans="1:27" customFormat="1" x14ac:dyDescent="0.25">
      <c r="A446" s="30">
        <v>8043</v>
      </c>
      <c r="B446" s="17" t="s">
        <v>169</v>
      </c>
      <c r="C446" s="124">
        <v>55</v>
      </c>
      <c r="D446" s="124">
        <v>55</v>
      </c>
      <c r="E446" s="124">
        <v>60</v>
      </c>
      <c r="F446" s="124">
        <v>60</v>
      </c>
      <c r="G446" s="124">
        <v>60</v>
      </c>
      <c r="H446" s="124">
        <v>60</v>
      </c>
      <c r="I446" s="124">
        <v>60</v>
      </c>
      <c r="J446" s="26"/>
      <c r="K446" s="13">
        <v>0</v>
      </c>
      <c r="L446" s="13">
        <v>0</v>
      </c>
      <c r="M446" s="13">
        <v>0</v>
      </c>
      <c r="N446" s="13">
        <f>K446+L446+M446</f>
        <v>0</v>
      </c>
      <c r="O446" s="58">
        <v>0</v>
      </c>
      <c r="P446" s="58">
        <v>0</v>
      </c>
      <c r="Q446" s="58">
        <v>0</v>
      </c>
      <c r="R446" s="58">
        <v>0</v>
      </c>
      <c r="S446" s="26"/>
      <c r="T446" s="15">
        <f t="shared" si="233"/>
        <v>0</v>
      </c>
      <c r="U446" s="15">
        <f t="shared" si="241"/>
        <v>0</v>
      </c>
      <c r="V446" s="15">
        <f t="shared" si="241"/>
        <v>0</v>
      </c>
      <c r="W446" s="15">
        <f t="shared" si="236"/>
        <v>0</v>
      </c>
      <c r="X446" s="15">
        <f t="shared" si="242"/>
        <v>0</v>
      </c>
      <c r="Y446" s="15">
        <f t="shared" si="242"/>
        <v>0</v>
      </c>
      <c r="Z446" s="15">
        <f t="shared" si="242"/>
        <v>0</v>
      </c>
      <c r="AA446" s="29">
        <f t="shared" si="242"/>
        <v>0</v>
      </c>
    </row>
    <row r="447" spans="1:27" customFormat="1" x14ac:dyDescent="0.25">
      <c r="A447" s="28">
        <v>8050</v>
      </c>
      <c r="B447" s="17" t="s">
        <v>170</v>
      </c>
      <c r="C447" s="129" t="s">
        <v>209</v>
      </c>
      <c r="D447" s="129" t="s">
        <v>209</v>
      </c>
      <c r="E447" s="129" t="s">
        <v>209</v>
      </c>
      <c r="F447" s="129" t="s">
        <v>209</v>
      </c>
      <c r="G447" s="129" t="s">
        <v>209</v>
      </c>
      <c r="H447" s="129" t="s">
        <v>209</v>
      </c>
      <c r="I447" s="129" t="s">
        <v>209</v>
      </c>
      <c r="J447" s="26"/>
      <c r="K447" s="118">
        <v>0</v>
      </c>
      <c r="L447" s="118">
        <v>0</v>
      </c>
      <c r="M447" s="118">
        <v>0</v>
      </c>
      <c r="N447" s="118">
        <f t="shared" ref="N447:N448" si="243">K447+L447+M447</f>
        <v>0</v>
      </c>
      <c r="O447" s="119">
        <v>0</v>
      </c>
      <c r="P447" s="119">
        <v>0</v>
      </c>
      <c r="Q447" s="119">
        <v>0</v>
      </c>
      <c r="R447" s="119">
        <v>0</v>
      </c>
      <c r="S447" s="26"/>
      <c r="T447" s="15">
        <f t="shared" ref="T447:T448" si="244">K447</f>
        <v>0</v>
      </c>
      <c r="U447" s="15">
        <f>L447</f>
        <v>0</v>
      </c>
      <c r="V447" s="15">
        <f>M447</f>
        <v>0</v>
      </c>
      <c r="W447" s="15">
        <f t="shared" si="236"/>
        <v>0</v>
      </c>
      <c r="X447" s="15">
        <f t="shared" ref="X447:AA448" si="245">O447</f>
        <v>0</v>
      </c>
      <c r="Y447" s="15">
        <f t="shared" si="245"/>
        <v>0</v>
      </c>
      <c r="Z447" s="15">
        <f t="shared" si="245"/>
        <v>0</v>
      </c>
      <c r="AA447" s="29">
        <f t="shared" si="245"/>
        <v>0</v>
      </c>
    </row>
    <row r="448" spans="1:27" s="2" customFormat="1" x14ac:dyDescent="0.25">
      <c r="A448" s="30">
        <v>8901</v>
      </c>
      <c r="B448" s="17" t="s">
        <v>171</v>
      </c>
      <c r="C448" s="132" t="s">
        <v>209</v>
      </c>
      <c r="D448" s="132" t="s">
        <v>209</v>
      </c>
      <c r="E448" s="132" t="s">
        <v>209</v>
      </c>
      <c r="F448" s="132" t="s">
        <v>209</v>
      </c>
      <c r="G448" s="132" t="s">
        <v>209</v>
      </c>
      <c r="H448" s="132" t="s">
        <v>209</v>
      </c>
      <c r="I448" s="132" t="s">
        <v>209</v>
      </c>
      <c r="J448" s="26"/>
      <c r="K448" s="118">
        <v>0</v>
      </c>
      <c r="L448" s="118">
        <v>158090</v>
      </c>
      <c r="M448" s="118">
        <v>158090</v>
      </c>
      <c r="N448" s="118">
        <f t="shared" si="243"/>
        <v>316180</v>
      </c>
      <c r="O448" s="119">
        <v>297272</v>
      </c>
      <c r="P448" s="119">
        <v>279496</v>
      </c>
      <c r="Q448" s="119">
        <v>262782</v>
      </c>
      <c r="R448" s="119">
        <v>247067</v>
      </c>
      <c r="S448" s="26"/>
      <c r="T448" s="15">
        <f t="shared" si="244"/>
        <v>0</v>
      </c>
      <c r="U448" s="15">
        <f>L448</f>
        <v>158090</v>
      </c>
      <c r="V448" s="15">
        <f>M448</f>
        <v>158090</v>
      </c>
      <c r="W448" s="15">
        <f t="shared" si="236"/>
        <v>316180</v>
      </c>
      <c r="X448" s="15">
        <f t="shared" si="245"/>
        <v>297272</v>
      </c>
      <c r="Y448" s="15">
        <f t="shared" si="245"/>
        <v>279496</v>
      </c>
      <c r="Z448" s="15">
        <f t="shared" si="245"/>
        <v>262782</v>
      </c>
      <c r="AA448" s="29">
        <f t="shared" si="245"/>
        <v>247067</v>
      </c>
    </row>
    <row r="449" spans="1:27" s="2" customFormat="1" x14ac:dyDescent="0.25">
      <c r="A449" s="30">
        <v>8902</v>
      </c>
      <c r="B449" s="17" t="s">
        <v>172</v>
      </c>
      <c r="C449" s="124">
        <v>0.25</v>
      </c>
      <c r="D449" s="124">
        <v>0.25</v>
      </c>
      <c r="E449" s="124">
        <v>0.25</v>
      </c>
      <c r="F449" s="124">
        <v>0.25</v>
      </c>
      <c r="G449" s="124">
        <v>0.25</v>
      </c>
      <c r="H449" s="124">
        <v>0.25</v>
      </c>
      <c r="I449" s="124">
        <v>0.25</v>
      </c>
      <c r="J449" s="26"/>
      <c r="K449" s="13">
        <v>19388</v>
      </c>
      <c r="L449" s="13">
        <v>581640</v>
      </c>
      <c r="M449" s="13">
        <v>610721</v>
      </c>
      <c r="N449" s="13">
        <f>K449+L449+M449</f>
        <v>1211749</v>
      </c>
      <c r="O449" s="58">
        <v>1188968</v>
      </c>
      <c r="P449" s="58">
        <v>1166616</v>
      </c>
      <c r="Q449" s="58">
        <v>1144683</v>
      </c>
      <c r="R449" s="58">
        <v>1123163</v>
      </c>
      <c r="S449" s="26"/>
      <c r="T449" s="15">
        <f t="shared" ref="T449:T450" si="246">K449*C449</f>
        <v>4847</v>
      </c>
      <c r="U449" s="15">
        <f>L449*D449</f>
        <v>145410</v>
      </c>
      <c r="V449" s="15">
        <f>M449*E449</f>
        <v>152680.25</v>
      </c>
      <c r="W449" s="15">
        <f t="shared" si="236"/>
        <v>302937.25</v>
      </c>
      <c r="X449" s="15">
        <f t="shared" ref="X449:AA450" si="247">O449*F449</f>
        <v>297242</v>
      </c>
      <c r="Y449" s="15">
        <f t="shared" si="247"/>
        <v>291654</v>
      </c>
      <c r="Z449" s="15">
        <f t="shared" si="247"/>
        <v>286170.75</v>
      </c>
      <c r="AA449" s="29">
        <f t="shared" si="247"/>
        <v>280790.75</v>
      </c>
    </row>
    <row r="450" spans="1:27" s="2" customFormat="1" x14ac:dyDescent="0.25">
      <c r="A450" s="30">
        <v>8904</v>
      </c>
      <c r="B450" s="17" t="s">
        <v>173</v>
      </c>
      <c r="C450" s="124">
        <v>50</v>
      </c>
      <c r="D450" s="124">
        <v>50</v>
      </c>
      <c r="E450" s="124">
        <v>50</v>
      </c>
      <c r="F450" s="124">
        <v>50</v>
      </c>
      <c r="G450" s="124">
        <v>50</v>
      </c>
      <c r="H450" s="124">
        <v>50</v>
      </c>
      <c r="I450" s="124">
        <v>50</v>
      </c>
      <c r="J450" s="26"/>
      <c r="K450" s="13">
        <v>1</v>
      </c>
      <c r="L450" s="13">
        <v>22</v>
      </c>
      <c r="M450" s="13">
        <v>23</v>
      </c>
      <c r="N450" s="13">
        <f>K450+L450+M450</f>
        <v>46</v>
      </c>
      <c r="O450" s="58">
        <v>44</v>
      </c>
      <c r="P450" s="58">
        <v>43</v>
      </c>
      <c r="Q450" s="58">
        <v>42</v>
      </c>
      <c r="R450" s="58">
        <v>41</v>
      </c>
      <c r="S450" s="26"/>
      <c r="T450" s="15">
        <f t="shared" si="246"/>
        <v>50</v>
      </c>
      <c r="U450" s="15">
        <f>L450*D450</f>
        <v>1100</v>
      </c>
      <c r="V450" s="15">
        <f>M450*E450</f>
        <v>1150</v>
      </c>
      <c r="W450" s="15">
        <f t="shared" si="236"/>
        <v>2300</v>
      </c>
      <c r="X450" s="15">
        <f t="shared" si="247"/>
        <v>2200</v>
      </c>
      <c r="Y450" s="15">
        <f t="shared" si="247"/>
        <v>2150</v>
      </c>
      <c r="Z450" s="15">
        <f t="shared" si="247"/>
        <v>2100</v>
      </c>
      <c r="AA450" s="29">
        <f t="shared" si="247"/>
        <v>2050</v>
      </c>
    </row>
    <row r="451" spans="1:27" customFormat="1" x14ac:dyDescent="0.25">
      <c r="A451" s="31" t="s">
        <v>6</v>
      </c>
      <c r="B451" s="22"/>
      <c r="C451" s="121"/>
      <c r="D451" s="122"/>
      <c r="E451" s="122"/>
      <c r="F451" s="122"/>
      <c r="G451" s="122"/>
      <c r="H451" s="122"/>
      <c r="I451" s="122"/>
      <c r="J451" s="26"/>
      <c r="K451" s="13"/>
      <c r="L451" s="13"/>
      <c r="M451" s="13"/>
      <c r="N451" s="13"/>
      <c r="O451" s="58"/>
      <c r="P451" s="58"/>
      <c r="Q451" s="58"/>
      <c r="R451" s="58"/>
      <c r="S451" s="26"/>
      <c r="T451" s="15">
        <f>SUM(T424:T450)</f>
        <v>674935</v>
      </c>
      <c r="U451" s="15">
        <f>SUM(U424:U450)</f>
        <v>20595789</v>
      </c>
      <c r="V451" s="15">
        <f t="shared" ref="V451:AA451" si="248">SUM(V424:V450)</f>
        <v>21641015.25</v>
      </c>
      <c r="W451" s="15">
        <f t="shared" si="248"/>
        <v>42911739.25</v>
      </c>
      <c r="X451" s="15">
        <f t="shared" si="248"/>
        <v>47688693</v>
      </c>
      <c r="Y451" s="15">
        <f t="shared" si="248"/>
        <v>53022821</v>
      </c>
      <c r="Z451" s="15">
        <f t="shared" si="248"/>
        <v>59029578.75</v>
      </c>
      <c r="AA451" s="29">
        <f t="shared" si="248"/>
        <v>65785338.75</v>
      </c>
    </row>
    <row r="452" spans="1:27" customFormat="1" x14ac:dyDescent="0.25">
      <c r="A452" s="31"/>
      <c r="B452" s="22"/>
      <c r="C452" s="121"/>
      <c r="D452" s="122"/>
      <c r="E452" s="122"/>
      <c r="F452" s="122"/>
      <c r="G452" s="122"/>
      <c r="H452" s="122"/>
      <c r="I452" s="122"/>
      <c r="J452" s="26"/>
      <c r="K452" s="13"/>
      <c r="L452" s="13"/>
      <c r="M452" s="13"/>
      <c r="N452" s="13"/>
      <c r="O452" s="58"/>
      <c r="P452" s="58"/>
      <c r="Q452" s="58"/>
      <c r="R452" s="58"/>
      <c r="S452" s="26"/>
      <c r="T452" s="15"/>
      <c r="U452" s="15"/>
      <c r="V452" s="15"/>
      <c r="W452" s="15"/>
      <c r="X452" s="15"/>
      <c r="Y452" s="15"/>
      <c r="Z452" s="15"/>
      <c r="AA452" s="29"/>
    </row>
    <row r="453" spans="1:27" customFormat="1" x14ac:dyDescent="0.25">
      <c r="A453" s="31" t="s">
        <v>7</v>
      </c>
      <c r="B453" s="22"/>
      <c r="C453" s="121"/>
      <c r="D453" s="122"/>
      <c r="E453" s="122"/>
      <c r="F453" s="122"/>
      <c r="G453" s="122"/>
      <c r="H453" s="122"/>
      <c r="I453" s="122"/>
      <c r="J453" s="26"/>
      <c r="K453" s="13"/>
      <c r="L453" s="13"/>
      <c r="M453" s="13"/>
      <c r="N453" s="13"/>
      <c r="O453" s="58"/>
      <c r="P453" s="58"/>
      <c r="Q453" s="58"/>
      <c r="R453" s="58"/>
      <c r="S453" s="26"/>
      <c r="T453" s="15"/>
      <c r="U453" s="15"/>
      <c r="V453" s="15"/>
      <c r="W453" s="15"/>
      <c r="X453" s="15"/>
      <c r="Y453" s="15"/>
      <c r="Z453" s="15"/>
      <c r="AA453" s="29"/>
    </row>
    <row r="454" spans="1:27" customFormat="1" x14ac:dyDescent="0.25">
      <c r="A454" s="28">
        <v>9101</v>
      </c>
      <c r="B454" s="22" t="s">
        <v>202</v>
      </c>
      <c r="C454" s="123">
        <v>50</v>
      </c>
      <c r="D454" s="124">
        <v>50</v>
      </c>
      <c r="E454" s="124">
        <v>60</v>
      </c>
      <c r="F454" s="124">
        <v>60</v>
      </c>
      <c r="G454" s="124">
        <v>60</v>
      </c>
      <c r="H454" s="124">
        <v>60</v>
      </c>
      <c r="I454" s="124">
        <v>60</v>
      </c>
      <c r="J454" s="26"/>
      <c r="K454" s="13">
        <v>4</v>
      </c>
      <c r="L454" s="13">
        <v>106</v>
      </c>
      <c r="M454" s="13">
        <v>111</v>
      </c>
      <c r="N454" s="13">
        <f>K454+L454+M454</f>
        <v>221</v>
      </c>
      <c r="O454" s="58">
        <v>221</v>
      </c>
      <c r="P454" s="58">
        <v>221</v>
      </c>
      <c r="Q454" s="58">
        <v>221</v>
      </c>
      <c r="R454" s="58">
        <v>221</v>
      </c>
      <c r="S454" s="26"/>
      <c r="T454" s="15">
        <f t="shared" ref="T454:T456" si="249">K454*C454</f>
        <v>200</v>
      </c>
      <c r="U454" s="15">
        <f t="shared" ref="U454:V456" si="250">L454*D454</f>
        <v>5300</v>
      </c>
      <c r="V454" s="15">
        <f t="shared" si="250"/>
        <v>6660</v>
      </c>
      <c r="W454" s="15">
        <f t="shared" ref="W454:W457" si="251">SUM(T454:V454)</f>
        <v>12160</v>
      </c>
      <c r="X454" s="15">
        <f t="shared" ref="X454:AA456" si="252">O454*F454</f>
        <v>13260</v>
      </c>
      <c r="Y454" s="15">
        <f t="shared" si="252"/>
        <v>13260</v>
      </c>
      <c r="Z454" s="15">
        <f t="shared" si="252"/>
        <v>13260</v>
      </c>
      <c r="AA454" s="29">
        <f t="shared" si="252"/>
        <v>13260</v>
      </c>
    </row>
    <row r="455" spans="1:27" customFormat="1" x14ac:dyDescent="0.25">
      <c r="A455" s="28">
        <v>9201</v>
      </c>
      <c r="B455" s="22" t="s">
        <v>203</v>
      </c>
      <c r="C455" s="123">
        <v>10</v>
      </c>
      <c r="D455" s="124">
        <v>10</v>
      </c>
      <c r="E455" s="124">
        <v>10</v>
      </c>
      <c r="F455" s="124">
        <v>10</v>
      </c>
      <c r="G455" s="124">
        <v>10</v>
      </c>
      <c r="H455" s="124">
        <v>10</v>
      </c>
      <c r="I455" s="124">
        <v>10</v>
      </c>
      <c r="J455" s="26"/>
      <c r="K455" s="13">
        <v>4</v>
      </c>
      <c r="L455" s="13">
        <v>131</v>
      </c>
      <c r="M455" s="13">
        <v>137</v>
      </c>
      <c r="N455" s="13">
        <f>K455+L455+M455</f>
        <v>272</v>
      </c>
      <c r="O455" s="58">
        <v>272</v>
      </c>
      <c r="P455" s="58">
        <v>272</v>
      </c>
      <c r="Q455" s="58">
        <v>272</v>
      </c>
      <c r="R455" s="58">
        <v>272</v>
      </c>
      <c r="S455" s="26"/>
      <c r="T455" s="15">
        <f t="shared" si="249"/>
        <v>40</v>
      </c>
      <c r="U455" s="15">
        <f t="shared" si="250"/>
        <v>1310</v>
      </c>
      <c r="V455" s="15">
        <f t="shared" si="250"/>
        <v>1370</v>
      </c>
      <c r="W455" s="15">
        <f t="shared" si="251"/>
        <v>2720</v>
      </c>
      <c r="X455" s="15">
        <f t="shared" si="252"/>
        <v>2720</v>
      </c>
      <c r="Y455" s="15">
        <f t="shared" si="252"/>
        <v>2720</v>
      </c>
      <c r="Z455" s="15">
        <f t="shared" si="252"/>
        <v>2720</v>
      </c>
      <c r="AA455" s="29">
        <f t="shared" si="252"/>
        <v>2720</v>
      </c>
    </row>
    <row r="456" spans="1:27" customFormat="1" x14ac:dyDescent="0.25">
      <c r="A456" s="28">
        <v>9202</v>
      </c>
      <c r="B456" s="25" t="s">
        <v>204</v>
      </c>
      <c r="C456" s="123">
        <v>25</v>
      </c>
      <c r="D456" s="124">
        <v>25</v>
      </c>
      <c r="E456" s="124">
        <v>25</v>
      </c>
      <c r="F456" s="124">
        <v>25</v>
      </c>
      <c r="G456" s="124">
        <v>25</v>
      </c>
      <c r="H456" s="124">
        <v>25</v>
      </c>
      <c r="I456" s="124">
        <v>25</v>
      </c>
      <c r="J456" s="26"/>
      <c r="K456" s="13">
        <v>67</v>
      </c>
      <c r="L456" s="13">
        <v>2009</v>
      </c>
      <c r="M456" s="13">
        <v>2109</v>
      </c>
      <c r="N456" s="13">
        <f>K456+L456+M456</f>
        <v>4185</v>
      </c>
      <c r="O456" s="58">
        <v>4185</v>
      </c>
      <c r="P456" s="58">
        <v>4185</v>
      </c>
      <c r="Q456" s="58">
        <v>4185</v>
      </c>
      <c r="R456" s="58">
        <v>4185</v>
      </c>
      <c r="S456" s="26"/>
      <c r="T456" s="15">
        <f t="shared" si="249"/>
        <v>1675</v>
      </c>
      <c r="U456" s="15">
        <f t="shared" si="250"/>
        <v>50225</v>
      </c>
      <c r="V456" s="15">
        <f t="shared" si="250"/>
        <v>52725</v>
      </c>
      <c r="W456" s="15">
        <f t="shared" si="251"/>
        <v>104625</v>
      </c>
      <c r="X456" s="15">
        <f t="shared" si="252"/>
        <v>104625</v>
      </c>
      <c r="Y456" s="15">
        <f t="shared" si="252"/>
        <v>104625</v>
      </c>
      <c r="Z456" s="15">
        <f t="shared" si="252"/>
        <v>104625</v>
      </c>
      <c r="AA456" s="29">
        <f t="shared" si="252"/>
        <v>104625</v>
      </c>
    </row>
    <row r="457" spans="1:27" customFormat="1" x14ac:dyDescent="0.25">
      <c r="A457" s="28">
        <v>9209</v>
      </c>
      <c r="B457" s="25" t="s">
        <v>205</v>
      </c>
      <c r="C457" s="129" t="s">
        <v>209</v>
      </c>
      <c r="D457" s="129" t="s">
        <v>209</v>
      </c>
      <c r="E457" s="129" t="s">
        <v>209</v>
      </c>
      <c r="F457" s="129" t="s">
        <v>209</v>
      </c>
      <c r="G457" s="129" t="s">
        <v>209</v>
      </c>
      <c r="H457" s="129" t="s">
        <v>209</v>
      </c>
      <c r="I457" s="129" t="s">
        <v>209</v>
      </c>
      <c r="J457" s="26"/>
      <c r="K457" s="118">
        <v>0</v>
      </c>
      <c r="L457" s="118">
        <v>148</v>
      </c>
      <c r="M457" s="118">
        <v>148</v>
      </c>
      <c r="N457" s="118">
        <f>K457+L457+M457</f>
        <v>296</v>
      </c>
      <c r="O457" s="119">
        <v>295</v>
      </c>
      <c r="P457" s="119">
        <v>295</v>
      </c>
      <c r="Q457" s="119">
        <v>295</v>
      </c>
      <c r="R457" s="119">
        <v>295</v>
      </c>
      <c r="S457" s="26"/>
      <c r="T457" s="15">
        <f>K457</f>
        <v>0</v>
      </c>
      <c r="U457" s="15">
        <f>L457</f>
        <v>148</v>
      </c>
      <c r="V457" s="15">
        <f>M457</f>
        <v>148</v>
      </c>
      <c r="W457" s="15">
        <f t="shared" si="251"/>
        <v>296</v>
      </c>
      <c r="X457" s="15">
        <f>O457</f>
        <v>295</v>
      </c>
      <c r="Y457" s="15">
        <f>P457</f>
        <v>295</v>
      </c>
      <c r="Z457" s="15">
        <f>Q457</f>
        <v>295</v>
      </c>
      <c r="AA457" s="29">
        <f>R457</f>
        <v>295</v>
      </c>
    </row>
    <row r="458" spans="1:27" customFormat="1" x14ac:dyDescent="0.25">
      <c r="A458" s="31" t="s">
        <v>11</v>
      </c>
      <c r="B458" s="25"/>
      <c r="C458" s="12"/>
      <c r="D458" s="12"/>
      <c r="E458" s="12"/>
      <c r="F458" s="12"/>
      <c r="G458" s="12"/>
      <c r="H458" s="12"/>
      <c r="I458" s="12"/>
      <c r="J458" s="26"/>
      <c r="K458" s="13"/>
      <c r="L458" s="13"/>
      <c r="M458" s="13"/>
      <c r="N458" s="13"/>
      <c r="O458" s="14"/>
      <c r="P458" s="14"/>
      <c r="Q458" s="18"/>
      <c r="R458" s="16"/>
      <c r="S458" s="26"/>
      <c r="T458" s="15">
        <f>SUM(T454:T457)</f>
        <v>1915</v>
      </c>
      <c r="U458" s="15">
        <f>SUM(U454:U457)</f>
        <v>56983</v>
      </c>
      <c r="V458" s="15">
        <f t="shared" ref="V458:AA458" si="253">SUM(V454:V457)</f>
        <v>60903</v>
      </c>
      <c r="W458" s="15">
        <f t="shared" si="253"/>
        <v>119801</v>
      </c>
      <c r="X458" s="15">
        <f t="shared" si="253"/>
        <v>120900</v>
      </c>
      <c r="Y458" s="15">
        <f t="shared" si="253"/>
        <v>120900</v>
      </c>
      <c r="Z458" s="15">
        <f t="shared" si="253"/>
        <v>120900</v>
      </c>
      <c r="AA458" s="29">
        <f t="shared" si="253"/>
        <v>120900</v>
      </c>
    </row>
    <row r="459" spans="1:27" customFormat="1" x14ac:dyDescent="0.25">
      <c r="A459" s="38"/>
      <c r="B459" s="39"/>
      <c r="C459" s="12"/>
      <c r="D459" s="12"/>
      <c r="E459" s="12"/>
      <c r="F459" s="12"/>
      <c r="G459" s="12"/>
      <c r="H459" s="12"/>
      <c r="I459" s="12"/>
      <c r="J459" s="26"/>
      <c r="K459" s="13"/>
      <c r="L459" s="13"/>
      <c r="M459" s="13"/>
      <c r="N459" s="13"/>
      <c r="O459" s="14"/>
      <c r="P459" s="14"/>
      <c r="Q459" s="19"/>
      <c r="R459" s="16"/>
      <c r="S459" s="26"/>
      <c r="T459" s="15"/>
      <c r="U459" s="15"/>
      <c r="V459" s="15"/>
      <c r="W459" s="15"/>
      <c r="X459" s="15"/>
      <c r="Y459" s="15"/>
      <c r="Z459" s="15"/>
      <c r="AA459" s="29"/>
    </row>
    <row r="460" spans="1:27" customFormat="1" ht="12.6" thickBot="1" x14ac:dyDescent="0.3">
      <c r="A460" s="43" t="s">
        <v>8</v>
      </c>
      <c r="B460" s="44"/>
      <c r="C460" s="32"/>
      <c r="D460" s="32"/>
      <c r="E460" s="32"/>
      <c r="F460" s="32"/>
      <c r="G460" s="32"/>
      <c r="H460" s="32"/>
      <c r="I460" s="32"/>
      <c r="J460" s="67"/>
      <c r="K460" s="33"/>
      <c r="L460" s="33"/>
      <c r="M460" s="33"/>
      <c r="N460" s="33"/>
      <c r="O460" s="34"/>
      <c r="P460" s="34"/>
      <c r="Q460" s="45"/>
      <c r="R460" s="37"/>
      <c r="S460" s="67"/>
      <c r="T460" s="35">
        <f t="shared" ref="T460:AA460" si="254">T111+T134+T142+T177+T202+T228+T246+T327+T400+T421+T451+T458</f>
        <v>104808090</v>
      </c>
      <c r="U460" s="35">
        <f t="shared" si="254"/>
        <v>1554536796</v>
      </c>
      <c r="V460" s="35">
        <f t="shared" si="254"/>
        <v>752025817.25</v>
      </c>
      <c r="W460" s="35">
        <f t="shared" si="254"/>
        <v>2411370703.25</v>
      </c>
      <c r="X460" s="35">
        <f t="shared" si="254"/>
        <v>2779254332</v>
      </c>
      <c r="Y460" s="35">
        <f t="shared" si="254"/>
        <v>2897199935</v>
      </c>
      <c r="Z460" s="35">
        <f t="shared" si="254"/>
        <v>2993819591.75</v>
      </c>
      <c r="AA460" s="40">
        <f t="shared" si="254"/>
        <v>2973570277.75</v>
      </c>
    </row>
    <row r="461" spans="1:27" customFormat="1" x14ac:dyDescent="0.25">
      <c r="A461" s="42"/>
      <c r="B461" s="5"/>
      <c r="C461" s="6"/>
      <c r="D461" s="6"/>
      <c r="E461" s="6"/>
      <c r="F461" s="6"/>
      <c r="G461" s="6"/>
      <c r="H461" s="6"/>
      <c r="M461" s="7"/>
      <c r="N461" s="7"/>
      <c r="O461" s="8"/>
      <c r="P461" s="8"/>
      <c r="Q461" s="11"/>
      <c r="R461" s="10"/>
      <c r="S461" s="2"/>
      <c r="T461" s="2"/>
      <c r="U461" s="9"/>
      <c r="V461" s="9"/>
      <c r="W461" s="9"/>
      <c r="X461" s="9"/>
      <c r="Y461" s="9"/>
      <c r="Z461" s="9"/>
      <c r="AA461" s="9"/>
    </row>
    <row r="462" spans="1:27" customFormat="1" ht="12" customHeight="1" x14ac:dyDescent="0.25">
      <c r="A462" s="140" t="s">
        <v>214</v>
      </c>
      <c r="B462" s="141"/>
      <c r="C462" s="141"/>
      <c r="D462" s="141"/>
      <c r="E462" s="141"/>
      <c r="F462" s="141"/>
      <c r="G462" s="141"/>
      <c r="H462" s="141"/>
      <c r="I462" s="141"/>
      <c r="J462" s="141"/>
      <c r="K462" s="141"/>
      <c r="L462" s="141"/>
      <c r="M462" s="141"/>
      <c r="N462" s="141"/>
      <c r="O462" s="141"/>
      <c r="P462" s="141"/>
      <c r="Q462" s="141"/>
      <c r="R462" s="141"/>
      <c r="S462" s="141"/>
      <c r="T462" s="141"/>
      <c r="U462" s="141"/>
      <c r="V462" s="141"/>
      <c r="W462" s="141"/>
      <c r="X462" s="141"/>
      <c r="Y462" s="141"/>
      <c r="Z462" s="141"/>
      <c r="AA462" s="141"/>
    </row>
    <row r="463" spans="1:27" customFormat="1" x14ac:dyDescent="0.25">
      <c r="A463" s="141"/>
      <c r="B463" s="141"/>
      <c r="C463" s="141"/>
      <c r="D463" s="141"/>
      <c r="E463" s="141"/>
      <c r="F463" s="141"/>
      <c r="G463" s="141"/>
      <c r="H463" s="141"/>
      <c r="I463" s="141"/>
      <c r="J463" s="141"/>
      <c r="K463" s="141"/>
      <c r="L463" s="141"/>
      <c r="M463" s="141"/>
      <c r="N463" s="141"/>
      <c r="O463" s="141"/>
      <c r="P463" s="141"/>
      <c r="Q463" s="141"/>
      <c r="R463" s="141"/>
      <c r="S463" s="141"/>
      <c r="T463" s="141"/>
      <c r="U463" s="141"/>
      <c r="V463" s="141"/>
      <c r="W463" s="141"/>
      <c r="X463" s="141"/>
      <c r="Y463" s="141"/>
      <c r="Z463" s="141"/>
      <c r="AA463" s="141"/>
    </row>
    <row r="464" spans="1:27" customFormat="1" x14ac:dyDescent="0.25">
      <c r="B464" s="2"/>
      <c r="C464" s="1"/>
      <c r="D464" s="1"/>
      <c r="E464" s="1"/>
      <c r="F464" s="1"/>
      <c r="G464" s="1"/>
      <c r="H464" s="1"/>
      <c r="M464" s="2"/>
      <c r="N464" s="2"/>
      <c r="O464" s="2"/>
      <c r="P464" s="2"/>
      <c r="Q464" s="1"/>
      <c r="R464" s="1"/>
      <c r="S464" s="2"/>
      <c r="T464" s="2"/>
    </row>
  </sheetData>
  <pageMargins left="1.5488215488215501E-2" right="0.60499999999999998" top="0.75" bottom="0.75" header="0.3" footer="0.3"/>
  <pageSetup paperSize="17" scale="62" fitToHeight="0" orientation="landscape" r:id="rId1"/>
  <headerFooter>
    <oddHeader xml:space="preserve">&amp;C&amp;"-,Bold"&amp;14USPTO Section 10 Fee Setting - Aggregate Revenue Estimates
Alternative 3: Across-the-Board Adjustment </oddHeader>
    <oddFooter>&amp;C&amp;"-,Regular"&amp;11Page &amp;P of &amp;N</oddFooter>
  </headerFooter>
  <rowBreaks count="6" manualBreakCount="6">
    <brk id="74" max="26" man="1"/>
    <brk id="142" max="26" man="1"/>
    <brk id="202" max="26" man="1"/>
    <brk id="262" max="26" man="1"/>
    <brk id="327" max="26" man="1"/>
    <brk id="400" max="2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52AD5-9559-4959-B4C0-0CB7CCED109C}">
  <sheetPr>
    <pageSetUpPr fitToPage="1"/>
  </sheetPr>
  <dimension ref="A1:AI491"/>
  <sheetViews>
    <sheetView tabSelected="1" showWhiteSpace="0" view="pageLayout" zoomScale="90" zoomScaleNormal="100" zoomScaleSheetLayoutView="55" zoomScalePageLayoutView="90" workbookViewId="0">
      <selection activeCell="A490" sqref="A490:AF491"/>
    </sheetView>
  </sheetViews>
  <sheetFormatPr defaultRowHeight="12" x14ac:dyDescent="0.25"/>
  <cols>
    <col min="1" max="1" width="8.125" customWidth="1"/>
    <col min="2" max="2" width="49.5" customWidth="1"/>
    <col min="3" max="3" width="13" customWidth="1"/>
    <col min="4" max="4" width="13.25" customWidth="1"/>
    <col min="5" max="6" width="13.375" customWidth="1"/>
    <col min="7" max="10" width="13.25" customWidth="1"/>
    <col min="11" max="11" width="0.625" customWidth="1"/>
    <col min="12" max="12" width="11.25" style="4" customWidth="1"/>
    <col min="13" max="14" width="11.25" customWidth="1"/>
    <col min="15" max="15" width="11.375" customWidth="1"/>
    <col min="16" max="16" width="11.125" customWidth="1"/>
    <col min="17" max="18" width="11.25" customWidth="1"/>
    <col min="19" max="19" width="11.375" customWidth="1"/>
    <col min="20" max="20" width="11.25" customWidth="1"/>
    <col min="21" max="21" width="11.375" customWidth="1"/>
    <col min="22" max="22" width="0.5" customWidth="1"/>
    <col min="23" max="23" width="16.375" customWidth="1"/>
    <col min="24" max="24" width="16.5" customWidth="1"/>
    <col min="25" max="26" width="16.875" customWidth="1"/>
    <col min="27" max="27" width="16.5" customWidth="1"/>
    <col min="28" max="28" width="16.875" customWidth="1"/>
    <col min="29" max="29" width="16.625" customWidth="1"/>
    <col min="30" max="30" width="16.875" customWidth="1"/>
    <col min="31" max="31" width="16.625" customWidth="1"/>
    <col min="32" max="32" width="16.875" customWidth="1"/>
  </cols>
  <sheetData>
    <row r="1" spans="1:32" ht="64.2" customHeight="1" thickBot="1" x14ac:dyDescent="0.3">
      <c r="A1" s="397" t="s">
        <v>358</v>
      </c>
      <c r="B1" s="398" t="s">
        <v>359</v>
      </c>
      <c r="C1" s="399" t="s">
        <v>360</v>
      </c>
      <c r="D1" s="399" t="s">
        <v>361</v>
      </c>
      <c r="E1" s="399" t="s">
        <v>362</v>
      </c>
      <c r="F1" s="399" t="s">
        <v>363</v>
      </c>
      <c r="G1" s="399" t="s">
        <v>364</v>
      </c>
      <c r="H1" s="399" t="s">
        <v>365</v>
      </c>
      <c r="I1" s="399" t="s">
        <v>366</v>
      </c>
      <c r="J1" s="399" t="s">
        <v>367</v>
      </c>
      <c r="K1" s="400"/>
      <c r="L1" s="399" t="s">
        <v>368</v>
      </c>
      <c r="M1" s="399" t="s">
        <v>369</v>
      </c>
      <c r="N1" s="399" t="s">
        <v>370</v>
      </c>
      <c r="O1" s="399" t="s">
        <v>371</v>
      </c>
      <c r="P1" s="399" t="s">
        <v>372</v>
      </c>
      <c r="Q1" s="399" t="s">
        <v>373</v>
      </c>
      <c r="R1" s="399" t="s">
        <v>374</v>
      </c>
      <c r="S1" s="399" t="s">
        <v>375</v>
      </c>
      <c r="T1" s="399" t="s">
        <v>376</v>
      </c>
      <c r="U1" s="399" t="s">
        <v>377</v>
      </c>
      <c r="V1" s="400"/>
      <c r="W1" s="399" t="s">
        <v>378</v>
      </c>
      <c r="X1" s="399" t="s">
        <v>379</v>
      </c>
      <c r="Y1" s="399" t="s">
        <v>380</v>
      </c>
      <c r="Z1" s="399" t="s">
        <v>381</v>
      </c>
      <c r="AA1" s="399" t="s">
        <v>382</v>
      </c>
      <c r="AB1" s="399" t="s">
        <v>383</v>
      </c>
      <c r="AC1" s="399" t="s">
        <v>384</v>
      </c>
      <c r="AD1" s="399" t="s">
        <v>385</v>
      </c>
      <c r="AE1" s="399" t="s">
        <v>386</v>
      </c>
      <c r="AF1" s="401" t="s">
        <v>387</v>
      </c>
    </row>
    <row r="2" spans="1:32" ht="3.6" customHeight="1" thickBot="1" x14ac:dyDescent="0.35">
      <c r="A2" s="104" t="s">
        <v>12</v>
      </c>
      <c r="B2" s="402" t="s">
        <v>12</v>
      </c>
      <c r="C2" s="403" t="s">
        <v>12</v>
      </c>
      <c r="D2" s="403" t="s">
        <v>12</v>
      </c>
      <c r="E2" s="403" t="s">
        <v>12</v>
      </c>
      <c r="F2" s="403"/>
      <c r="G2" s="403" t="s">
        <v>12</v>
      </c>
      <c r="H2" s="403" t="s">
        <v>12</v>
      </c>
      <c r="I2" s="403" t="s">
        <v>12</v>
      </c>
      <c r="J2" s="403" t="s">
        <v>12</v>
      </c>
      <c r="K2" s="67"/>
      <c r="L2" s="403" t="s">
        <v>12</v>
      </c>
      <c r="M2" s="403" t="s">
        <v>12</v>
      </c>
      <c r="N2" s="403"/>
      <c r="O2" s="403" t="s">
        <v>12</v>
      </c>
      <c r="P2" s="403" t="s">
        <v>12</v>
      </c>
      <c r="Q2" s="403" t="s">
        <v>12</v>
      </c>
      <c r="R2" s="403" t="s">
        <v>12</v>
      </c>
      <c r="S2" s="403" t="s">
        <v>12</v>
      </c>
      <c r="T2" s="403"/>
      <c r="U2" s="403"/>
      <c r="V2" s="67"/>
      <c r="W2" s="403" t="s">
        <v>12</v>
      </c>
      <c r="X2" s="403" t="s">
        <v>12</v>
      </c>
      <c r="Y2" s="403" t="s">
        <v>12</v>
      </c>
      <c r="Z2" s="403" t="s">
        <v>12</v>
      </c>
      <c r="AA2" s="403" t="s">
        <v>12</v>
      </c>
      <c r="AB2" s="403" t="s">
        <v>12</v>
      </c>
      <c r="AC2" s="403" t="s">
        <v>12</v>
      </c>
      <c r="AD2" s="403" t="s">
        <v>12</v>
      </c>
      <c r="AE2" s="403"/>
      <c r="AF2" s="404" t="s">
        <v>12</v>
      </c>
    </row>
    <row r="3" spans="1:32" x14ac:dyDescent="0.25">
      <c r="A3" s="405" t="s">
        <v>13</v>
      </c>
      <c r="B3" s="406"/>
      <c r="C3" s="100"/>
      <c r="D3" s="100"/>
      <c r="E3" s="100"/>
      <c r="F3" s="100"/>
      <c r="G3" s="100"/>
      <c r="H3" s="100"/>
      <c r="I3" s="100"/>
      <c r="J3" s="100"/>
      <c r="K3" s="26"/>
      <c r="L3" s="109"/>
      <c r="M3" s="101"/>
      <c r="N3" s="101"/>
      <c r="O3" s="101"/>
      <c r="P3" s="102"/>
      <c r="Q3" s="102"/>
      <c r="R3" s="101"/>
      <c r="S3" s="101"/>
      <c r="T3" s="101"/>
      <c r="U3" s="101"/>
      <c r="V3" s="26"/>
      <c r="W3" s="101"/>
      <c r="X3" s="101"/>
      <c r="Y3" s="101"/>
      <c r="Z3" s="101"/>
      <c r="AA3" s="101"/>
      <c r="AB3" s="101"/>
      <c r="AC3" s="101"/>
      <c r="AD3" s="101"/>
      <c r="AE3" s="101"/>
      <c r="AF3" s="103"/>
    </row>
    <row r="4" spans="1:32" x14ac:dyDescent="0.25">
      <c r="A4" s="54">
        <v>1011</v>
      </c>
      <c r="B4" s="407" t="s">
        <v>14</v>
      </c>
      <c r="C4" s="327">
        <v>380</v>
      </c>
      <c r="D4" s="327">
        <v>390</v>
      </c>
      <c r="E4" s="330">
        <v>400</v>
      </c>
      <c r="F4" s="330">
        <v>400</v>
      </c>
      <c r="G4" s="330">
        <v>400</v>
      </c>
      <c r="H4" s="330">
        <v>400</v>
      </c>
      <c r="I4" s="330">
        <v>400</v>
      </c>
      <c r="J4" s="330">
        <v>400</v>
      </c>
      <c r="K4" s="26"/>
      <c r="L4" s="61">
        <v>8004</v>
      </c>
      <c r="M4" s="61">
        <v>156524</v>
      </c>
      <c r="N4" s="61">
        <v>57807</v>
      </c>
      <c r="O4" s="61">
        <f>SUM(L4:N4)</f>
        <v>222335</v>
      </c>
      <c r="P4" s="66">
        <v>55176</v>
      </c>
      <c r="Q4" s="66">
        <v>174726</v>
      </c>
      <c r="R4" s="60">
        <f>SUM(P4:Q4)</f>
        <v>229902</v>
      </c>
      <c r="S4" s="60">
        <v>239251</v>
      </c>
      <c r="T4" s="60">
        <v>251252</v>
      </c>
      <c r="U4" s="60">
        <v>263854</v>
      </c>
      <c r="V4" s="26"/>
      <c r="W4" s="408">
        <f t="shared" ref="W4:W38" si="0">L4*C4</f>
        <v>3041520</v>
      </c>
      <c r="X4" s="408">
        <f t="shared" ref="X4:Y38" si="1">D4*M4</f>
        <v>61044360</v>
      </c>
      <c r="Y4" s="408">
        <f t="shared" si="1"/>
        <v>23122800</v>
      </c>
      <c r="Z4" s="408">
        <f>SUM(W4:Y4)</f>
        <v>87208680</v>
      </c>
      <c r="AA4" s="408">
        <f t="shared" ref="AA4:AB38" si="2">F4*P4</f>
        <v>22070400</v>
      </c>
      <c r="AB4" s="408">
        <f t="shared" si="2"/>
        <v>69890400</v>
      </c>
      <c r="AC4" s="408">
        <f>SUM(AA4:AB4)</f>
        <v>91960800</v>
      </c>
      <c r="AD4" s="408">
        <f t="shared" ref="AD4:AF38" si="3">H4*S4</f>
        <v>95700400</v>
      </c>
      <c r="AE4" s="408">
        <f t="shared" si="3"/>
        <v>100500800</v>
      </c>
      <c r="AF4" s="409">
        <f t="shared" si="3"/>
        <v>105541600</v>
      </c>
    </row>
    <row r="5" spans="1:32" x14ac:dyDescent="0.25">
      <c r="A5" s="28">
        <v>1111</v>
      </c>
      <c r="B5" s="410" t="s">
        <v>15</v>
      </c>
      <c r="C5" s="121">
        <v>620</v>
      </c>
      <c r="D5" s="121">
        <v>620</v>
      </c>
      <c r="E5" s="122">
        <v>660</v>
      </c>
      <c r="F5" s="122">
        <v>660</v>
      </c>
      <c r="G5" s="122">
        <v>660</v>
      </c>
      <c r="H5" s="122">
        <v>660</v>
      </c>
      <c r="I5" s="122">
        <v>660</v>
      </c>
      <c r="J5" s="122">
        <v>660</v>
      </c>
      <c r="K5" s="26"/>
      <c r="L5" s="13">
        <v>7948</v>
      </c>
      <c r="M5" s="13">
        <v>155433</v>
      </c>
      <c r="N5" s="13">
        <v>57404</v>
      </c>
      <c r="O5" s="61">
        <f t="shared" ref="O5:O38" si="4">SUM(L5:N5)</f>
        <v>220785</v>
      </c>
      <c r="P5" s="14">
        <v>54792</v>
      </c>
      <c r="Q5" s="14">
        <v>173507</v>
      </c>
      <c r="R5" s="60">
        <f t="shared" ref="R5:R38" si="5">SUM(P5:Q5)</f>
        <v>228299</v>
      </c>
      <c r="S5" s="58">
        <v>237583</v>
      </c>
      <c r="T5" s="58">
        <v>249501</v>
      </c>
      <c r="U5" s="58">
        <v>262015</v>
      </c>
      <c r="V5" s="26"/>
      <c r="W5" s="411">
        <f t="shared" si="0"/>
        <v>4927760</v>
      </c>
      <c r="X5" s="411">
        <f t="shared" si="1"/>
        <v>96368460</v>
      </c>
      <c r="Y5" s="411">
        <f t="shared" si="1"/>
        <v>37886640</v>
      </c>
      <c r="Z5" s="408">
        <f t="shared" ref="Z5:Z38" si="6">SUM(W5:Y5)</f>
        <v>139182860</v>
      </c>
      <c r="AA5" s="411">
        <f t="shared" si="2"/>
        <v>36162720</v>
      </c>
      <c r="AB5" s="411">
        <f t="shared" si="2"/>
        <v>114514620</v>
      </c>
      <c r="AC5" s="411">
        <f t="shared" ref="AC5:AC38" si="7">SUM(AA5:AB5)</f>
        <v>150677340</v>
      </c>
      <c r="AD5" s="411">
        <f t="shared" si="3"/>
        <v>156804780</v>
      </c>
      <c r="AE5" s="411">
        <f t="shared" si="3"/>
        <v>164670660</v>
      </c>
      <c r="AF5" s="117">
        <f t="shared" si="3"/>
        <v>172929900</v>
      </c>
    </row>
    <row r="6" spans="1:32" x14ac:dyDescent="0.25">
      <c r="A6" s="28">
        <v>1311</v>
      </c>
      <c r="B6" s="410" t="s">
        <v>16</v>
      </c>
      <c r="C6" s="121">
        <v>250</v>
      </c>
      <c r="D6" s="121">
        <v>250</v>
      </c>
      <c r="E6" s="122">
        <v>780</v>
      </c>
      <c r="F6" s="122">
        <v>780</v>
      </c>
      <c r="G6" s="122">
        <v>780</v>
      </c>
      <c r="H6" s="122">
        <v>780</v>
      </c>
      <c r="I6" s="122">
        <v>780</v>
      </c>
      <c r="J6" s="122">
        <v>780</v>
      </c>
      <c r="K6" s="26"/>
      <c r="L6" s="13">
        <v>8000</v>
      </c>
      <c r="M6" s="13">
        <v>156446</v>
      </c>
      <c r="N6" s="13">
        <v>57778</v>
      </c>
      <c r="O6" s="61">
        <f t="shared" si="4"/>
        <v>222224</v>
      </c>
      <c r="P6" s="14">
        <v>55149</v>
      </c>
      <c r="Q6" s="14">
        <v>174638</v>
      </c>
      <c r="R6" s="60">
        <f t="shared" si="5"/>
        <v>229787</v>
      </c>
      <c r="S6" s="58">
        <v>239131</v>
      </c>
      <c r="T6" s="58">
        <v>251126</v>
      </c>
      <c r="U6" s="58">
        <v>263722</v>
      </c>
      <c r="V6" s="27"/>
      <c r="W6" s="411">
        <f t="shared" si="0"/>
        <v>2000000</v>
      </c>
      <c r="X6" s="411">
        <f t="shared" si="1"/>
        <v>39111500</v>
      </c>
      <c r="Y6" s="411">
        <f t="shared" si="1"/>
        <v>45066840</v>
      </c>
      <c r="Z6" s="408">
        <f t="shared" si="6"/>
        <v>86178340</v>
      </c>
      <c r="AA6" s="411">
        <f t="shared" si="2"/>
        <v>43016220</v>
      </c>
      <c r="AB6" s="411">
        <f t="shared" si="2"/>
        <v>136217640</v>
      </c>
      <c r="AC6" s="411">
        <f t="shared" si="7"/>
        <v>179233860</v>
      </c>
      <c r="AD6" s="411">
        <f t="shared" si="3"/>
        <v>186522180</v>
      </c>
      <c r="AE6" s="411">
        <f t="shared" si="3"/>
        <v>195878280</v>
      </c>
      <c r="AF6" s="117">
        <f t="shared" si="3"/>
        <v>205703160</v>
      </c>
    </row>
    <row r="7" spans="1:32" x14ac:dyDescent="0.25">
      <c r="A7" s="28">
        <v>1012</v>
      </c>
      <c r="B7" s="410" t="s">
        <v>17</v>
      </c>
      <c r="C7" s="121">
        <v>250</v>
      </c>
      <c r="D7" s="121">
        <v>250</v>
      </c>
      <c r="E7" s="122">
        <v>260</v>
      </c>
      <c r="F7" s="122">
        <v>260</v>
      </c>
      <c r="G7" s="122">
        <v>260</v>
      </c>
      <c r="H7" s="122">
        <v>260</v>
      </c>
      <c r="I7" s="122">
        <v>260</v>
      </c>
      <c r="J7" s="122">
        <v>260</v>
      </c>
      <c r="K7" s="26"/>
      <c r="L7" s="13">
        <v>536</v>
      </c>
      <c r="M7" s="13">
        <v>10481</v>
      </c>
      <c r="N7" s="13">
        <v>3871</v>
      </c>
      <c r="O7" s="61">
        <f t="shared" si="4"/>
        <v>14888</v>
      </c>
      <c r="P7" s="14">
        <v>3407</v>
      </c>
      <c r="Q7" s="14">
        <v>10787</v>
      </c>
      <c r="R7" s="60">
        <f t="shared" si="5"/>
        <v>14194</v>
      </c>
      <c r="S7" s="58">
        <v>13466</v>
      </c>
      <c r="T7" s="58">
        <v>13735</v>
      </c>
      <c r="U7" s="58">
        <v>14010</v>
      </c>
      <c r="V7" s="27"/>
      <c r="W7" s="411">
        <f t="shared" si="0"/>
        <v>134000</v>
      </c>
      <c r="X7" s="411">
        <f t="shared" si="1"/>
        <v>2620250</v>
      </c>
      <c r="Y7" s="411">
        <f t="shared" si="1"/>
        <v>1006460</v>
      </c>
      <c r="Z7" s="408">
        <f t="shared" si="6"/>
        <v>3760710</v>
      </c>
      <c r="AA7" s="411">
        <f t="shared" si="2"/>
        <v>885820</v>
      </c>
      <c r="AB7" s="411">
        <f t="shared" si="2"/>
        <v>2804620</v>
      </c>
      <c r="AC7" s="411">
        <f t="shared" si="7"/>
        <v>3690440</v>
      </c>
      <c r="AD7" s="411">
        <f t="shared" si="3"/>
        <v>3501160</v>
      </c>
      <c r="AE7" s="411">
        <f t="shared" si="3"/>
        <v>3571100</v>
      </c>
      <c r="AF7" s="117">
        <f t="shared" si="3"/>
        <v>3642600</v>
      </c>
    </row>
    <row r="8" spans="1:32" x14ac:dyDescent="0.25">
      <c r="A8" s="28">
        <v>1112</v>
      </c>
      <c r="B8" s="410" t="s">
        <v>18</v>
      </c>
      <c r="C8" s="121">
        <v>120</v>
      </c>
      <c r="D8" s="121">
        <v>120</v>
      </c>
      <c r="E8" s="122">
        <v>420</v>
      </c>
      <c r="F8" s="122">
        <v>420</v>
      </c>
      <c r="G8" s="122">
        <v>420</v>
      </c>
      <c r="H8" s="122">
        <v>420</v>
      </c>
      <c r="I8" s="122">
        <v>420</v>
      </c>
      <c r="J8" s="122">
        <v>420</v>
      </c>
      <c r="K8" s="26"/>
      <c r="L8" s="13">
        <v>536</v>
      </c>
      <c r="M8" s="13">
        <v>10481</v>
      </c>
      <c r="N8" s="13">
        <v>3871</v>
      </c>
      <c r="O8" s="61">
        <f t="shared" si="4"/>
        <v>14888</v>
      </c>
      <c r="P8" s="14">
        <v>3407</v>
      </c>
      <c r="Q8" s="14">
        <v>10787</v>
      </c>
      <c r="R8" s="60">
        <f t="shared" si="5"/>
        <v>14194</v>
      </c>
      <c r="S8" s="58">
        <v>13466</v>
      </c>
      <c r="T8" s="58">
        <v>13735</v>
      </c>
      <c r="U8" s="58">
        <v>14010</v>
      </c>
      <c r="V8" s="27"/>
      <c r="W8" s="411">
        <f t="shared" si="0"/>
        <v>64320</v>
      </c>
      <c r="X8" s="411">
        <f t="shared" si="1"/>
        <v>1257720</v>
      </c>
      <c r="Y8" s="411">
        <f t="shared" si="1"/>
        <v>1625820</v>
      </c>
      <c r="Z8" s="408">
        <f t="shared" si="6"/>
        <v>2947860</v>
      </c>
      <c r="AA8" s="411">
        <f t="shared" si="2"/>
        <v>1430940</v>
      </c>
      <c r="AB8" s="411">
        <f t="shared" si="2"/>
        <v>4530540</v>
      </c>
      <c r="AC8" s="411">
        <f t="shared" si="7"/>
        <v>5961480</v>
      </c>
      <c r="AD8" s="411">
        <f t="shared" si="3"/>
        <v>5655720</v>
      </c>
      <c r="AE8" s="411">
        <f t="shared" si="3"/>
        <v>5768700</v>
      </c>
      <c r="AF8" s="117">
        <f t="shared" si="3"/>
        <v>5884200</v>
      </c>
    </row>
    <row r="9" spans="1:32" x14ac:dyDescent="0.25">
      <c r="A9" s="28">
        <v>1312</v>
      </c>
      <c r="B9" s="410" t="s">
        <v>19</v>
      </c>
      <c r="C9" s="121">
        <v>160</v>
      </c>
      <c r="D9" s="121">
        <v>160</v>
      </c>
      <c r="E9" s="122">
        <v>500</v>
      </c>
      <c r="F9" s="122">
        <v>500</v>
      </c>
      <c r="G9" s="122">
        <v>500</v>
      </c>
      <c r="H9" s="122">
        <v>500</v>
      </c>
      <c r="I9" s="122">
        <v>500</v>
      </c>
      <c r="J9" s="122">
        <v>500</v>
      </c>
      <c r="K9" s="26"/>
      <c r="L9" s="13">
        <v>536</v>
      </c>
      <c r="M9" s="13">
        <v>10481</v>
      </c>
      <c r="N9" s="13">
        <v>3871</v>
      </c>
      <c r="O9" s="61">
        <f t="shared" si="4"/>
        <v>14888</v>
      </c>
      <c r="P9" s="14">
        <v>3407</v>
      </c>
      <c r="Q9" s="14">
        <v>10787</v>
      </c>
      <c r="R9" s="60">
        <f t="shared" si="5"/>
        <v>14194</v>
      </c>
      <c r="S9" s="58">
        <v>13466</v>
      </c>
      <c r="T9" s="58">
        <v>13735</v>
      </c>
      <c r="U9" s="58">
        <v>14010</v>
      </c>
      <c r="V9" s="27"/>
      <c r="W9" s="411">
        <f t="shared" si="0"/>
        <v>85760</v>
      </c>
      <c r="X9" s="411">
        <f t="shared" si="1"/>
        <v>1676960</v>
      </c>
      <c r="Y9" s="411">
        <f t="shared" si="1"/>
        <v>1935500</v>
      </c>
      <c r="Z9" s="408">
        <f t="shared" si="6"/>
        <v>3698220</v>
      </c>
      <c r="AA9" s="411">
        <f t="shared" si="2"/>
        <v>1703500</v>
      </c>
      <c r="AB9" s="411">
        <f t="shared" si="2"/>
        <v>5393500</v>
      </c>
      <c r="AC9" s="411">
        <f t="shared" si="7"/>
        <v>7097000</v>
      </c>
      <c r="AD9" s="411">
        <f t="shared" si="3"/>
        <v>6733000</v>
      </c>
      <c r="AE9" s="411">
        <f t="shared" si="3"/>
        <v>6867500</v>
      </c>
      <c r="AF9" s="117">
        <f t="shared" si="3"/>
        <v>7005000</v>
      </c>
    </row>
    <row r="10" spans="1:32" x14ac:dyDescent="0.25">
      <c r="A10" s="28">
        <v>1013</v>
      </c>
      <c r="B10" s="410" t="s">
        <v>20</v>
      </c>
      <c r="C10" s="121">
        <v>250</v>
      </c>
      <c r="D10" s="121">
        <v>250</v>
      </c>
      <c r="E10" s="122">
        <v>320</v>
      </c>
      <c r="F10" s="122">
        <v>320</v>
      </c>
      <c r="G10" s="122">
        <v>320</v>
      </c>
      <c r="H10" s="122">
        <v>320</v>
      </c>
      <c r="I10" s="122">
        <v>320</v>
      </c>
      <c r="J10" s="122">
        <v>320</v>
      </c>
      <c r="K10" s="26"/>
      <c r="L10" s="13">
        <v>18</v>
      </c>
      <c r="M10" s="13">
        <v>343</v>
      </c>
      <c r="N10" s="13">
        <v>127</v>
      </c>
      <c r="O10" s="61">
        <f t="shared" si="4"/>
        <v>488</v>
      </c>
      <c r="P10" s="14">
        <v>113</v>
      </c>
      <c r="Q10" s="14">
        <v>359</v>
      </c>
      <c r="R10" s="60">
        <f t="shared" si="5"/>
        <v>472</v>
      </c>
      <c r="S10" s="58">
        <v>457</v>
      </c>
      <c r="T10" s="58">
        <v>462</v>
      </c>
      <c r="U10" s="58">
        <v>466</v>
      </c>
      <c r="V10" s="27"/>
      <c r="W10" s="411">
        <f t="shared" si="0"/>
        <v>4500</v>
      </c>
      <c r="X10" s="411">
        <f t="shared" si="1"/>
        <v>85750</v>
      </c>
      <c r="Y10" s="411">
        <f t="shared" si="1"/>
        <v>40640</v>
      </c>
      <c r="Z10" s="408">
        <f t="shared" si="6"/>
        <v>130890</v>
      </c>
      <c r="AA10" s="411">
        <f t="shared" si="2"/>
        <v>36160</v>
      </c>
      <c r="AB10" s="411">
        <f t="shared" si="2"/>
        <v>114880</v>
      </c>
      <c r="AC10" s="411">
        <f t="shared" si="7"/>
        <v>151040</v>
      </c>
      <c r="AD10" s="411">
        <f t="shared" si="3"/>
        <v>146240</v>
      </c>
      <c r="AE10" s="411">
        <f t="shared" si="3"/>
        <v>147840</v>
      </c>
      <c r="AF10" s="117">
        <f t="shared" si="3"/>
        <v>149120</v>
      </c>
    </row>
    <row r="11" spans="1:32" x14ac:dyDescent="0.25">
      <c r="A11" s="28">
        <v>1113</v>
      </c>
      <c r="B11" s="410" t="s">
        <v>21</v>
      </c>
      <c r="C11" s="121">
        <v>380</v>
      </c>
      <c r="D11" s="121">
        <v>380</v>
      </c>
      <c r="E11" s="122">
        <v>520</v>
      </c>
      <c r="F11" s="122">
        <v>520</v>
      </c>
      <c r="G11" s="122">
        <v>520</v>
      </c>
      <c r="H11" s="122">
        <v>520</v>
      </c>
      <c r="I11" s="122">
        <v>520</v>
      </c>
      <c r="J11" s="122">
        <v>520</v>
      </c>
      <c r="K11" s="26"/>
      <c r="L11" s="13">
        <v>18</v>
      </c>
      <c r="M11" s="13">
        <v>343</v>
      </c>
      <c r="N11" s="13">
        <v>127</v>
      </c>
      <c r="O11" s="61">
        <f t="shared" si="4"/>
        <v>488</v>
      </c>
      <c r="P11" s="14">
        <v>113</v>
      </c>
      <c r="Q11" s="14">
        <v>359</v>
      </c>
      <c r="R11" s="60">
        <f t="shared" si="5"/>
        <v>472</v>
      </c>
      <c r="S11" s="58">
        <v>457</v>
      </c>
      <c r="T11" s="58">
        <v>462</v>
      </c>
      <c r="U11" s="58">
        <v>466</v>
      </c>
      <c r="V11" s="27"/>
      <c r="W11" s="411">
        <f t="shared" si="0"/>
        <v>6840</v>
      </c>
      <c r="X11" s="411">
        <f t="shared" si="1"/>
        <v>130340</v>
      </c>
      <c r="Y11" s="411">
        <f t="shared" si="1"/>
        <v>66040</v>
      </c>
      <c r="Z11" s="408">
        <f t="shared" si="6"/>
        <v>203220</v>
      </c>
      <c r="AA11" s="411">
        <f t="shared" si="2"/>
        <v>58760</v>
      </c>
      <c r="AB11" s="411">
        <f t="shared" si="2"/>
        <v>186680</v>
      </c>
      <c r="AC11" s="411">
        <f t="shared" si="7"/>
        <v>245440</v>
      </c>
      <c r="AD11" s="411">
        <f t="shared" si="3"/>
        <v>237640</v>
      </c>
      <c r="AE11" s="411">
        <f t="shared" si="3"/>
        <v>240240</v>
      </c>
      <c r="AF11" s="117">
        <f t="shared" si="3"/>
        <v>242320</v>
      </c>
    </row>
    <row r="12" spans="1:32" x14ac:dyDescent="0.25">
      <c r="A12" s="28">
        <v>1313</v>
      </c>
      <c r="B12" s="410" t="s">
        <v>22</v>
      </c>
      <c r="C12" s="121">
        <v>200</v>
      </c>
      <c r="D12" s="121">
        <v>200</v>
      </c>
      <c r="E12" s="122">
        <v>620</v>
      </c>
      <c r="F12" s="122">
        <v>620</v>
      </c>
      <c r="G12" s="122">
        <v>620</v>
      </c>
      <c r="H12" s="122">
        <v>620</v>
      </c>
      <c r="I12" s="122">
        <v>620</v>
      </c>
      <c r="J12" s="122">
        <v>620</v>
      </c>
      <c r="K12" s="26"/>
      <c r="L12" s="13">
        <v>18</v>
      </c>
      <c r="M12" s="13">
        <v>343</v>
      </c>
      <c r="N12" s="13">
        <v>127</v>
      </c>
      <c r="O12" s="61">
        <f t="shared" si="4"/>
        <v>488</v>
      </c>
      <c r="P12" s="14">
        <v>113</v>
      </c>
      <c r="Q12" s="14">
        <v>359</v>
      </c>
      <c r="R12" s="60">
        <f t="shared" si="5"/>
        <v>472</v>
      </c>
      <c r="S12" s="58">
        <v>457</v>
      </c>
      <c r="T12" s="58">
        <v>462</v>
      </c>
      <c r="U12" s="58">
        <v>466</v>
      </c>
      <c r="V12" s="27"/>
      <c r="W12" s="411">
        <f t="shared" si="0"/>
        <v>3600</v>
      </c>
      <c r="X12" s="411">
        <f t="shared" si="1"/>
        <v>68600</v>
      </c>
      <c r="Y12" s="411">
        <f t="shared" si="1"/>
        <v>78740</v>
      </c>
      <c r="Z12" s="408">
        <f t="shared" si="6"/>
        <v>150940</v>
      </c>
      <c r="AA12" s="411">
        <f t="shared" si="2"/>
        <v>70060</v>
      </c>
      <c r="AB12" s="411">
        <f t="shared" si="2"/>
        <v>222580</v>
      </c>
      <c r="AC12" s="411">
        <f t="shared" si="7"/>
        <v>292640</v>
      </c>
      <c r="AD12" s="411">
        <f t="shared" si="3"/>
        <v>283340</v>
      </c>
      <c r="AE12" s="411">
        <f t="shared" si="3"/>
        <v>286440</v>
      </c>
      <c r="AF12" s="117">
        <f t="shared" si="3"/>
        <v>288920</v>
      </c>
    </row>
    <row r="13" spans="1:32" x14ac:dyDescent="0.25">
      <c r="A13" s="28">
        <v>1014</v>
      </c>
      <c r="B13" s="410" t="s">
        <v>23</v>
      </c>
      <c r="C13" s="121">
        <v>380</v>
      </c>
      <c r="D13" s="121">
        <v>390</v>
      </c>
      <c r="E13" s="122">
        <v>400</v>
      </c>
      <c r="F13" s="122">
        <v>400</v>
      </c>
      <c r="G13" s="122">
        <v>400</v>
      </c>
      <c r="H13" s="122">
        <v>400</v>
      </c>
      <c r="I13" s="122">
        <v>400</v>
      </c>
      <c r="J13" s="122">
        <v>400</v>
      </c>
      <c r="K13" s="26"/>
      <c r="L13" s="13">
        <v>20</v>
      </c>
      <c r="M13" s="13">
        <v>384</v>
      </c>
      <c r="N13" s="13">
        <v>142</v>
      </c>
      <c r="O13" s="61">
        <f t="shared" si="4"/>
        <v>546</v>
      </c>
      <c r="P13" s="14">
        <v>135</v>
      </c>
      <c r="Q13" s="14">
        <v>426</v>
      </c>
      <c r="R13" s="60">
        <f t="shared" si="5"/>
        <v>561</v>
      </c>
      <c r="S13" s="58">
        <v>577</v>
      </c>
      <c r="T13" s="58">
        <v>594</v>
      </c>
      <c r="U13" s="58">
        <v>612</v>
      </c>
      <c r="V13" s="27"/>
      <c r="W13" s="411">
        <f t="shared" si="0"/>
        <v>7600</v>
      </c>
      <c r="X13" s="411">
        <f t="shared" si="1"/>
        <v>149760</v>
      </c>
      <c r="Y13" s="411">
        <f t="shared" si="1"/>
        <v>56800</v>
      </c>
      <c r="Z13" s="408">
        <f t="shared" si="6"/>
        <v>214160</v>
      </c>
      <c r="AA13" s="411">
        <f t="shared" si="2"/>
        <v>54000</v>
      </c>
      <c r="AB13" s="411">
        <f t="shared" si="2"/>
        <v>170400</v>
      </c>
      <c r="AC13" s="411">
        <f t="shared" si="7"/>
        <v>224400</v>
      </c>
      <c r="AD13" s="411">
        <f t="shared" si="3"/>
        <v>230800</v>
      </c>
      <c r="AE13" s="411">
        <f t="shared" si="3"/>
        <v>237600</v>
      </c>
      <c r="AF13" s="117">
        <f t="shared" si="3"/>
        <v>244800</v>
      </c>
    </row>
    <row r="14" spans="1:32" x14ac:dyDescent="0.25">
      <c r="A14" s="28">
        <v>1114</v>
      </c>
      <c r="B14" s="410" t="s">
        <v>24</v>
      </c>
      <c r="C14" s="121">
        <v>620</v>
      </c>
      <c r="D14" s="121">
        <v>620</v>
      </c>
      <c r="E14" s="122">
        <v>660</v>
      </c>
      <c r="F14" s="122">
        <v>660</v>
      </c>
      <c r="G14" s="122">
        <v>660</v>
      </c>
      <c r="H14" s="122">
        <v>660</v>
      </c>
      <c r="I14" s="122">
        <v>660</v>
      </c>
      <c r="J14" s="122">
        <v>660</v>
      </c>
      <c r="K14" s="26"/>
      <c r="L14" s="13">
        <v>20</v>
      </c>
      <c r="M14" s="13">
        <v>384</v>
      </c>
      <c r="N14" s="13">
        <v>142</v>
      </c>
      <c r="O14" s="61">
        <f t="shared" si="4"/>
        <v>546</v>
      </c>
      <c r="P14" s="14">
        <v>135</v>
      </c>
      <c r="Q14" s="14">
        <v>426</v>
      </c>
      <c r="R14" s="60">
        <f t="shared" si="5"/>
        <v>561</v>
      </c>
      <c r="S14" s="58">
        <v>577</v>
      </c>
      <c r="T14" s="58">
        <v>594</v>
      </c>
      <c r="U14" s="58">
        <v>612</v>
      </c>
      <c r="V14" s="27"/>
      <c r="W14" s="411">
        <f t="shared" si="0"/>
        <v>12400</v>
      </c>
      <c r="X14" s="411">
        <f t="shared" si="1"/>
        <v>238080</v>
      </c>
      <c r="Y14" s="411">
        <f t="shared" si="1"/>
        <v>93720</v>
      </c>
      <c r="Z14" s="408">
        <f t="shared" si="6"/>
        <v>344200</v>
      </c>
      <c r="AA14" s="411">
        <f t="shared" si="2"/>
        <v>89100</v>
      </c>
      <c r="AB14" s="411">
        <f t="shared" si="2"/>
        <v>281160</v>
      </c>
      <c r="AC14" s="411">
        <f t="shared" si="7"/>
        <v>370260</v>
      </c>
      <c r="AD14" s="411">
        <f t="shared" si="3"/>
        <v>380820</v>
      </c>
      <c r="AE14" s="411">
        <f t="shared" si="3"/>
        <v>392040</v>
      </c>
      <c r="AF14" s="117">
        <f t="shared" si="3"/>
        <v>403920</v>
      </c>
    </row>
    <row r="15" spans="1:32" x14ac:dyDescent="0.25">
      <c r="A15" s="28">
        <v>1314</v>
      </c>
      <c r="B15" s="410" t="s">
        <v>25</v>
      </c>
      <c r="C15" s="121">
        <v>750</v>
      </c>
      <c r="D15" s="121">
        <v>760</v>
      </c>
      <c r="E15" s="122">
        <v>780</v>
      </c>
      <c r="F15" s="122">
        <v>780</v>
      </c>
      <c r="G15" s="122">
        <v>780</v>
      </c>
      <c r="H15" s="122">
        <v>780</v>
      </c>
      <c r="I15" s="122">
        <v>780</v>
      </c>
      <c r="J15" s="122">
        <v>780</v>
      </c>
      <c r="K15" s="26"/>
      <c r="L15" s="13">
        <v>20</v>
      </c>
      <c r="M15" s="13">
        <v>384</v>
      </c>
      <c r="N15" s="13">
        <v>142</v>
      </c>
      <c r="O15" s="61">
        <f t="shared" si="4"/>
        <v>546</v>
      </c>
      <c r="P15" s="14">
        <v>135</v>
      </c>
      <c r="Q15" s="14">
        <v>426</v>
      </c>
      <c r="R15" s="60">
        <f t="shared" si="5"/>
        <v>561</v>
      </c>
      <c r="S15" s="58">
        <v>577</v>
      </c>
      <c r="T15" s="58">
        <v>594</v>
      </c>
      <c r="U15" s="58">
        <v>612</v>
      </c>
      <c r="V15" s="27"/>
      <c r="W15" s="411">
        <f t="shared" si="0"/>
        <v>15000</v>
      </c>
      <c r="X15" s="411">
        <f t="shared" si="1"/>
        <v>291840</v>
      </c>
      <c r="Y15" s="411">
        <f t="shared" si="1"/>
        <v>110760</v>
      </c>
      <c r="Z15" s="408">
        <f t="shared" si="6"/>
        <v>417600</v>
      </c>
      <c r="AA15" s="411">
        <f t="shared" si="2"/>
        <v>105300</v>
      </c>
      <c r="AB15" s="411">
        <f t="shared" si="2"/>
        <v>332280</v>
      </c>
      <c r="AC15" s="411">
        <f t="shared" si="7"/>
        <v>437580</v>
      </c>
      <c r="AD15" s="411">
        <f t="shared" si="3"/>
        <v>450060</v>
      </c>
      <c r="AE15" s="411">
        <f t="shared" si="3"/>
        <v>463320</v>
      </c>
      <c r="AF15" s="117">
        <f t="shared" si="3"/>
        <v>477360</v>
      </c>
    </row>
    <row r="16" spans="1:32" x14ac:dyDescent="0.25">
      <c r="A16" s="30">
        <v>1005</v>
      </c>
      <c r="B16" s="410" t="s">
        <v>26</v>
      </c>
      <c r="C16" s="121">
        <v>250</v>
      </c>
      <c r="D16" s="121">
        <v>250</v>
      </c>
      <c r="E16" s="122">
        <v>260</v>
      </c>
      <c r="F16" s="122">
        <v>260</v>
      </c>
      <c r="G16" s="122">
        <v>260</v>
      </c>
      <c r="H16" s="122">
        <v>260</v>
      </c>
      <c r="I16" s="122">
        <v>260</v>
      </c>
      <c r="J16" s="122">
        <v>260</v>
      </c>
      <c r="K16" s="26"/>
      <c r="L16" s="13">
        <v>2176</v>
      </c>
      <c r="M16" s="13">
        <v>42546</v>
      </c>
      <c r="N16" s="13">
        <v>15713</v>
      </c>
      <c r="O16" s="61">
        <f t="shared" si="4"/>
        <v>60435</v>
      </c>
      <c r="P16" s="14">
        <v>15343</v>
      </c>
      <c r="Q16" s="14">
        <v>48588</v>
      </c>
      <c r="R16" s="60">
        <f t="shared" si="5"/>
        <v>63931</v>
      </c>
      <c r="S16" s="58">
        <v>67631</v>
      </c>
      <c r="T16" s="58">
        <v>71689</v>
      </c>
      <c r="U16" s="58">
        <v>75990</v>
      </c>
      <c r="V16" s="27"/>
      <c r="W16" s="411">
        <f t="shared" si="0"/>
        <v>544000</v>
      </c>
      <c r="X16" s="411">
        <f t="shared" si="1"/>
        <v>10636500</v>
      </c>
      <c r="Y16" s="411">
        <f t="shared" si="1"/>
        <v>4085380</v>
      </c>
      <c r="Z16" s="408">
        <f t="shared" si="6"/>
        <v>15265880</v>
      </c>
      <c r="AA16" s="411">
        <f t="shared" si="2"/>
        <v>3989180</v>
      </c>
      <c r="AB16" s="411">
        <f t="shared" si="2"/>
        <v>12632880</v>
      </c>
      <c r="AC16" s="411">
        <f t="shared" si="7"/>
        <v>16622060</v>
      </c>
      <c r="AD16" s="411">
        <f t="shared" si="3"/>
        <v>17584060</v>
      </c>
      <c r="AE16" s="411">
        <f t="shared" si="3"/>
        <v>18639140</v>
      </c>
      <c r="AF16" s="117">
        <f t="shared" si="3"/>
        <v>19757400</v>
      </c>
    </row>
    <row r="17" spans="1:32" x14ac:dyDescent="0.25">
      <c r="A17" s="28">
        <v>1017</v>
      </c>
      <c r="B17" s="410" t="s">
        <v>27</v>
      </c>
      <c r="C17" s="121">
        <v>250</v>
      </c>
      <c r="D17" s="121">
        <v>250</v>
      </c>
      <c r="E17" s="122">
        <v>260</v>
      </c>
      <c r="F17" s="122">
        <v>260</v>
      </c>
      <c r="G17" s="122">
        <v>260</v>
      </c>
      <c r="H17" s="122">
        <v>260</v>
      </c>
      <c r="I17" s="122">
        <v>260</v>
      </c>
      <c r="J17" s="122">
        <v>260</v>
      </c>
      <c r="K17" s="26"/>
      <c r="L17" s="13">
        <v>17</v>
      </c>
      <c r="M17" s="13">
        <v>324</v>
      </c>
      <c r="N17" s="13">
        <v>120</v>
      </c>
      <c r="O17" s="61">
        <f t="shared" si="4"/>
        <v>461</v>
      </c>
      <c r="P17" s="14">
        <v>105</v>
      </c>
      <c r="Q17" s="14">
        <v>334</v>
      </c>
      <c r="R17" s="60">
        <f t="shared" si="5"/>
        <v>439</v>
      </c>
      <c r="S17" s="58">
        <v>416</v>
      </c>
      <c r="T17" s="58">
        <v>425</v>
      </c>
      <c r="U17" s="58">
        <v>433</v>
      </c>
      <c r="V17" s="27"/>
      <c r="W17" s="411">
        <f t="shared" si="0"/>
        <v>4250</v>
      </c>
      <c r="X17" s="411">
        <f t="shared" si="1"/>
        <v>81000</v>
      </c>
      <c r="Y17" s="411">
        <f t="shared" si="1"/>
        <v>31200</v>
      </c>
      <c r="Z17" s="408">
        <f t="shared" si="6"/>
        <v>116450</v>
      </c>
      <c r="AA17" s="411">
        <f t="shared" si="2"/>
        <v>27300</v>
      </c>
      <c r="AB17" s="411">
        <f t="shared" si="2"/>
        <v>86840</v>
      </c>
      <c r="AC17" s="411">
        <f t="shared" si="7"/>
        <v>114140</v>
      </c>
      <c r="AD17" s="411">
        <f t="shared" si="3"/>
        <v>108160</v>
      </c>
      <c r="AE17" s="411">
        <f t="shared" si="3"/>
        <v>110500</v>
      </c>
      <c r="AF17" s="117">
        <f t="shared" si="3"/>
        <v>112580</v>
      </c>
    </row>
    <row r="18" spans="1:32" x14ac:dyDescent="0.25">
      <c r="A18" s="28">
        <v>1019</v>
      </c>
      <c r="B18" s="410" t="s">
        <v>28</v>
      </c>
      <c r="C18" s="121">
        <v>380</v>
      </c>
      <c r="D18" s="121">
        <v>390</v>
      </c>
      <c r="E18" s="122">
        <v>400</v>
      </c>
      <c r="F18" s="122">
        <v>400</v>
      </c>
      <c r="G18" s="122">
        <v>400</v>
      </c>
      <c r="H18" s="122">
        <v>400</v>
      </c>
      <c r="I18" s="122">
        <v>400</v>
      </c>
      <c r="J18" s="122">
        <v>400</v>
      </c>
      <c r="K18" s="26"/>
      <c r="L18" s="13">
        <v>0</v>
      </c>
      <c r="M18" s="13">
        <v>0</v>
      </c>
      <c r="N18" s="13">
        <v>0</v>
      </c>
      <c r="O18" s="61">
        <f t="shared" si="4"/>
        <v>0</v>
      </c>
      <c r="P18" s="14">
        <v>0</v>
      </c>
      <c r="Q18" s="14">
        <v>0</v>
      </c>
      <c r="R18" s="60">
        <f t="shared" si="5"/>
        <v>0</v>
      </c>
      <c r="S18" s="58">
        <v>0</v>
      </c>
      <c r="T18" s="58">
        <v>0</v>
      </c>
      <c r="U18" s="58">
        <v>0</v>
      </c>
      <c r="V18" s="27"/>
      <c r="W18" s="411">
        <f t="shared" si="0"/>
        <v>0</v>
      </c>
      <c r="X18" s="411">
        <f t="shared" si="1"/>
        <v>0</v>
      </c>
      <c r="Y18" s="411">
        <f t="shared" si="1"/>
        <v>0</v>
      </c>
      <c r="Z18" s="408">
        <f t="shared" si="6"/>
        <v>0</v>
      </c>
      <c r="AA18" s="411">
        <f t="shared" si="2"/>
        <v>0</v>
      </c>
      <c r="AB18" s="411">
        <f t="shared" si="2"/>
        <v>0</v>
      </c>
      <c r="AC18" s="411">
        <f t="shared" si="7"/>
        <v>0</v>
      </c>
      <c r="AD18" s="411">
        <f t="shared" si="3"/>
        <v>0</v>
      </c>
      <c r="AE18" s="411">
        <f t="shared" si="3"/>
        <v>0</v>
      </c>
      <c r="AF18" s="117">
        <f t="shared" si="3"/>
        <v>0</v>
      </c>
    </row>
    <row r="19" spans="1:32" ht="24" x14ac:dyDescent="0.25">
      <c r="A19" s="28">
        <v>1051</v>
      </c>
      <c r="B19" s="410" t="s">
        <v>29</v>
      </c>
      <c r="C19" s="121">
        <v>130</v>
      </c>
      <c r="D19" s="121">
        <v>130</v>
      </c>
      <c r="E19" s="122">
        <v>140</v>
      </c>
      <c r="F19" s="122">
        <v>140</v>
      </c>
      <c r="G19" s="122">
        <v>140</v>
      </c>
      <c r="H19" s="122">
        <v>140</v>
      </c>
      <c r="I19" s="122">
        <v>140</v>
      </c>
      <c r="J19" s="122">
        <v>140</v>
      </c>
      <c r="K19" s="26"/>
      <c r="L19" s="13">
        <v>2284</v>
      </c>
      <c r="M19" s="13">
        <v>44670</v>
      </c>
      <c r="N19" s="13">
        <v>16498</v>
      </c>
      <c r="O19" s="61">
        <f t="shared" si="4"/>
        <v>63452</v>
      </c>
      <c r="P19" s="14">
        <v>15744</v>
      </c>
      <c r="Q19" s="14">
        <v>49857</v>
      </c>
      <c r="R19" s="60">
        <f t="shared" si="5"/>
        <v>65601</v>
      </c>
      <c r="S19" s="58">
        <v>68257</v>
      </c>
      <c r="T19" s="13">
        <v>71673</v>
      </c>
      <c r="U19" s="13">
        <v>75259</v>
      </c>
      <c r="V19" s="27"/>
      <c r="W19" s="411">
        <f t="shared" si="0"/>
        <v>296920</v>
      </c>
      <c r="X19" s="411">
        <f t="shared" si="1"/>
        <v>5807100</v>
      </c>
      <c r="Y19" s="411">
        <f t="shared" si="1"/>
        <v>2309720</v>
      </c>
      <c r="Z19" s="408">
        <f t="shared" si="6"/>
        <v>8413740</v>
      </c>
      <c r="AA19" s="411">
        <f t="shared" si="2"/>
        <v>2204160</v>
      </c>
      <c r="AB19" s="411">
        <f t="shared" si="2"/>
        <v>6979980</v>
      </c>
      <c r="AC19" s="411">
        <f t="shared" si="7"/>
        <v>9184140</v>
      </c>
      <c r="AD19" s="411">
        <f t="shared" si="3"/>
        <v>9555980</v>
      </c>
      <c r="AE19" s="411">
        <f t="shared" si="3"/>
        <v>10034220</v>
      </c>
      <c r="AF19" s="117">
        <f t="shared" si="3"/>
        <v>10536260</v>
      </c>
    </row>
    <row r="20" spans="1:32" x14ac:dyDescent="0.25">
      <c r="A20" s="30">
        <v>1052</v>
      </c>
      <c r="B20" s="412" t="s">
        <v>30</v>
      </c>
      <c r="C20" s="121">
        <v>50</v>
      </c>
      <c r="D20" s="121">
        <v>50</v>
      </c>
      <c r="E20" s="122">
        <v>60</v>
      </c>
      <c r="F20" s="122">
        <v>60</v>
      </c>
      <c r="G20" s="122">
        <v>60</v>
      </c>
      <c r="H20" s="122">
        <v>60</v>
      </c>
      <c r="I20" s="122">
        <v>60</v>
      </c>
      <c r="J20" s="122">
        <v>60</v>
      </c>
      <c r="K20" s="26"/>
      <c r="L20" s="13">
        <v>96</v>
      </c>
      <c r="M20" s="13">
        <v>1876</v>
      </c>
      <c r="N20" s="13">
        <v>693</v>
      </c>
      <c r="O20" s="61">
        <f t="shared" si="4"/>
        <v>2665</v>
      </c>
      <c r="P20" s="14">
        <v>677</v>
      </c>
      <c r="Q20" s="14">
        <v>2143</v>
      </c>
      <c r="R20" s="60">
        <f t="shared" si="5"/>
        <v>2820</v>
      </c>
      <c r="S20" s="58">
        <v>2983</v>
      </c>
      <c r="T20" s="13">
        <v>3162</v>
      </c>
      <c r="U20" s="13">
        <v>3352</v>
      </c>
      <c r="V20" s="27"/>
      <c r="W20" s="411">
        <f t="shared" si="0"/>
        <v>4800</v>
      </c>
      <c r="X20" s="411">
        <f t="shared" si="1"/>
        <v>93800</v>
      </c>
      <c r="Y20" s="411">
        <f t="shared" si="1"/>
        <v>41580</v>
      </c>
      <c r="Z20" s="408">
        <f t="shared" si="6"/>
        <v>140180</v>
      </c>
      <c r="AA20" s="411">
        <f t="shared" si="2"/>
        <v>40620</v>
      </c>
      <c r="AB20" s="411">
        <f t="shared" si="2"/>
        <v>128580</v>
      </c>
      <c r="AC20" s="411">
        <f t="shared" si="7"/>
        <v>169200</v>
      </c>
      <c r="AD20" s="411">
        <f t="shared" si="3"/>
        <v>178980</v>
      </c>
      <c r="AE20" s="411">
        <f t="shared" si="3"/>
        <v>189720</v>
      </c>
      <c r="AF20" s="117">
        <f t="shared" si="3"/>
        <v>201120</v>
      </c>
    </row>
    <row r="21" spans="1:32" x14ac:dyDescent="0.25">
      <c r="A21" s="30">
        <v>1081</v>
      </c>
      <c r="B21" s="410" t="s">
        <v>31</v>
      </c>
      <c r="C21" s="121">
        <v>310</v>
      </c>
      <c r="D21" s="121">
        <v>320</v>
      </c>
      <c r="E21" s="122">
        <v>400</v>
      </c>
      <c r="F21" s="122">
        <v>400</v>
      </c>
      <c r="G21" s="122">
        <v>400</v>
      </c>
      <c r="H21" s="122">
        <v>400</v>
      </c>
      <c r="I21" s="122">
        <v>400</v>
      </c>
      <c r="J21" s="122">
        <v>400</v>
      </c>
      <c r="K21" s="26"/>
      <c r="L21" s="13">
        <v>391</v>
      </c>
      <c r="M21" s="13">
        <v>7655</v>
      </c>
      <c r="N21" s="13">
        <v>2827</v>
      </c>
      <c r="O21" s="61">
        <f t="shared" si="4"/>
        <v>10873</v>
      </c>
      <c r="P21" s="14">
        <v>2635</v>
      </c>
      <c r="Q21" s="14">
        <v>8344</v>
      </c>
      <c r="R21" s="60">
        <f t="shared" si="5"/>
        <v>10979</v>
      </c>
      <c r="S21" s="58">
        <v>11150</v>
      </c>
      <c r="T21" s="13">
        <v>11709</v>
      </c>
      <c r="U21" s="13">
        <v>12297</v>
      </c>
      <c r="V21" s="27"/>
      <c r="W21" s="411">
        <f t="shared" si="0"/>
        <v>121210</v>
      </c>
      <c r="X21" s="411">
        <f t="shared" si="1"/>
        <v>2449600</v>
      </c>
      <c r="Y21" s="411">
        <f t="shared" si="1"/>
        <v>1130800</v>
      </c>
      <c r="Z21" s="408">
        <f t="shared" si="6"/>
        <v>3701610</v>
      </c>
      <c r="AA21" s="411">
        <f t="shared" si="2"/>
        <v>1054000</v>
      </c>
      <c r="AB21" s="411">
        <f t="shared" si="2"/>
        <v>3337600</v>
      </c>
      <c r="AC21" s="411">
        <f t="shared" si="7"/>
        <v>4391600</v>
      </c>
      <c r="AD21" s="411">
        <f t="shared" si="3"/>
        <v>4460000</v>
      </c>
      <c r="AE21" s="411">
        <f t="shared" si="3"/>
        <v>4683600</v>
      </c>
      <c r="AF21" s="117">
        <f t="shared" si="3"/>
        <v>4918800</v>
      </c>
    </row>
    <row r="22" spans="1:32" x14ac:dyDescent="0.25">
      <c r="A22" s="30">
        <v>1082</v>
      </c>
      <c r="B22" s="410" t="s">
        <v>32</v>
      </c>
      <c r="C22" s="121">
        <v>310</v>
      </c>
      <c r="D22" s="121">
        <v>320</v>
      </c>
      <c r="E22" s="122">
        <v>400</v>
      </c>
      <c r="F22" s="122">
        <v>400</v>
      </c>
      <c r="G22" s="122">
        <v>400</v>
      </c>
      <c r="H22" s="122">
        <v>400</v>
      </c>
      <c r="I22" s="122">
        <v>400</v>
      </c>
      <c r="J22" s="122">
        <v>400</v>
      </c>
      <c r="K22" s="26"/>
      <c r="L22" s="13">
        <v>4</v>
      </c>
      <c r="M22" s="13">
        <v>70</v>
      </c>
      <c r="N22" s="13">
        <v>26</v>
      </c>
      <c r="O22" s="61">
        <f t="shared" si="4"/>
        <v>100</v>
      </c>
      <c r="P22" s="14">
        <v>23</v>
      </c>
      <c r="Q22" s="14">
        <v>71</v>
      </c>
      <c r="R22" s="60">
        <f t="shared" si="5"/>
        <v>94</v>
      </c>
      <c r="S22" s="58">
        <v>87</v>
      </c>
      <c r="T22" s="13">
        <v>88</v>
      </c>
      <c r="U22" s="13">
        <v>90</v>
      </c>
      <c r="V22" s="27"/>
      <c r="W22" s="411">
        <f t="shared" si="0"/>
        <v>1240</v>
      </c>
      <c r="X22" s="411">
        <f t="shared" si="1"/>
        <v>22400</v>
      </c>
      <c r="Y22" s="411">
        <f t="shared" si="1"/>
        <v>10400</v>
      </c>
      <c r="Z22" s="408">
        <f t="shared" si="6"/>
        <v>34040</v>
      </c>
      <c r="AA22" s="411">
        <f t="shared" si="2"/>
        <v>9200</v>
      </c>
      <c r="AB22" s="411">
        <f t="shared" si="2"/>
        <v>28400</v>
      </c>
      <c r="AC22" s="411">
        <f t="shared" si="7"/>
        <v>37600</v>
      </c>
      <c r="AD22" s="411">
        <f t="shared" si="3"/>
        <v>34800</v>
      </c>
      <c r="AE22" s="411">
        <f t="shared" si="3"/>
        <v>35200</v>
      </c>
      <c r="AF22" s="117">
        <f t="shared" si="3"/>
        <v>36000</v>
      </c>
    </row>
    <row r="23" spans="1:32" x14ac:dyDescent="0.25">
      <c r="A23" s="30">
        <v>1083</v>
      </c>
      <c r="B23" s="410" t="s">
        <v>33</v>
      </c>
      <c r="C23" s="121">
        <v>310</v>
      </c>
      <c r="D23" s="121">
        <v>320</v>
      </c>
      <c r="E23" s="122">
        <v>400</v>
      </c>
      <c r="F23" s="122">
        <v>400</v>
      </c>
      <c r="G23" s="122">
        <v>400</v>
      </c>
      <c r="H23" s="122">
        <v>400</v>
      </c>
      <c r="I23" s="122">
        <v>400</v>
      </c>
      <c r="J23" s="122">
        <v>400</v>
      </c>
      <c r="K23" s="26"/>
      <c r="L23" s="13">
        <v>0</v>
      </c>
      <c r="M23" s="13">
        <v>1</v>
      </c>
      <c r="N23" s="13">
        <v>0</v>
      </c>
      <c r="O23" s="61">
        <f t="shared" si="4"/>
        <v>1</v>
      </c>
      <c r="P23" s="14">
        <v>0</v>
      </c>
      <c r="Q23" s="14">
        <v>1</v>
      </c>
      <c r="R23" s="60">
        <f t="shared" si="5"/>
        <v>1</v>
      </c>
      <c r="S23" s="58">
        <v>1</v>
      </c>
      <c r="T23" s="13">
        <v>1</v>
      </c>
      <c r="U23" s="13">
        <v>1</v>
      </c>
      <c r="V23" s="27"/>
      <c r="W23" s="411">
        <f t="shared" si="0"/>
        <v>0</v>
      </c>
      <c r="X23" s="411">
        <f t="shared" si="1"/>
        <v>320</v>
      </c>
      <c r="Y23" s="411">
        <f t="shared" si="1"/>
        <v>0</v>
      </c>
      <c r="Z23" s="408">
        <f t="shared" si="6"/>
        <v>320</v>
      </c>
      <c r="AA23" s="411">
        <f t="shared" si="2"/>
        <v>0</v>
      </c>
      <c r="AB23" s="411">
        <f t="shared" si="2"/>
        <v>400</v>
      </c>
      <c r="AC23" s="411">
        <f t="shared" si="7"/>
        <v>400</v>
      </c>
      <c r="AD23" s="411">
        <f t="shared" si="3"/>
        <v>400</v>
      </c>
      <c r="AE23" s="411">
        <f t="shared" si="3"/>
        <v>400</v>
      </c>
      <c r="AF23" s="117">
        <f t="shared" si="3"/>
        <v>400</v>
      </c>
    </row>
    <row r="24" spans="1:32" x14ac:dyDescent="0.25">
      <c r="A24" s="30">
        <v>1084</v>
      </c>
      <c r="B24" s="410" t="s">
        <v>34</v>
      </c>
      <c r="C24" s="121">
        <v>310</v>
      </c>
      <c r="D24" s="121">
        <v>320</v>
      </c>
      <c r="E24" s="122">
        <v>400</v>
      </c>
      <c r="F24" s="122">
        <v>400</v>
      </c>
      <c r="G24" s="122">
        <v>400</v>
      </c>
      <c r="H24" s="122">
        <v>400</v>
      </c>
      <c r="I24" s="122">
        <v>400</v>
      </c>
      <c r="J24" s="122">
        <v>400</v>
      </c>
      <c r="K24" s="26"/>
      <c r="L24" s="13">
        <v>1</v>
      </c>
      <c r="M24" s="13">
        <v>18</v>
      </c>
      <c r="N24" s="13">
        <v>7</v>
      </c>
      <c r="O24" s="61">
        <f t="shared" si="4"/>
        <v>26</v>
      </c>
      <c r="P24" s="14">
        <v>6</v>
      </c>
      <c r="Q24" s="14">
        <v>20</v>
      </c>
      <c r="R24" s="60">
        <f t="shared" si="5"/>
        <v>26</v>
      </c>
      <c r="S24" s="58">
        <v>26</v>
      </c>
      <c r="T24" s="13">
        <v>26</v>
      </c>
      <c r="U24" s="13">
        <v>27</v>
      </c>
      <c r="V24" s="27"/>
      <c r="W24" s="411">
        <f t="shared" si="0"/>
        <v>310</v>
      </c>
      <c r="X24" s="411">
        <f t="shared" si="1"/>
        <v>5760</v>
      </c>
      <c r="Y24" s="411">
        <f t="shared" si="1"/>
        <v>2800</v>
      </c>
      <c r="Z24" s="408">
        <f t="shared" si="6"/>
        <v>8870</v>
      </c>
      <c r="AA24" s="411">
        <f t="shared" si="2"/>
        <v>2400</v>
      </c>
      <c r="AB24" s="411">
        <f t="shared" si="2"/>
        <v>8000</v>
      </c>
      <c r="AC24" s="411">
        <f t="shared" si="7"/>
        <v>10400</v>
      </c>
      <c r="AD24" s="411">
        <f t="shared" si="3"/>
        <v>10400</v>
      </c>
      <c r="AE24" s="411">
        <f t="shared" si="3"/>
        <v>10400</v>
      </c>
      <c r="AF24" s="117">
        <f t="shared" si="3"/>
        <v>10800</v>
      </c>
    </row>
    <row r="25" spans="1:32" x14ac:dyDescent="0.25">
      <c r="A25" s="30">
        <v>1085</v>
      </c>
      <c r="B25" s="410" t="s">
        <v>35</v>
      </c>
      <c r="C25" s="121">
        <v>310</v>
      </c>
      <c r="D25" s="121">
        <v>320</v>
      </c>
      <c r="E25" s="122">
        <v>400</v>
      </c>
      <c r="F25" s="122">
        <v>400</v>
      </c>
      <c r="G25" s="122">
        <v>400</v>
      </c>
      <c r="H25" s="122">
        <v>400</v>
      </c>
      <c r="I25" s="122">
        <v>400</v>
      </c>
      <c r="J25" s="122">
        <v>400</v>
      </c>
      <c r="K25" s="26"/>
      <c r="L25" s="13">
        <v>147</v>
      </c>
      <c r="M25" s="13">
        <v>2881</v>
      </c>
      <c r="N25" s="13">
        <v>1064</v>
      </c>
      <c r="O25" s="61">
        <f t="shared" si="4"/>
        <v>4092</v>
      </c>
      <c r="P25" s="14">
        <v>1015</v>
      </c>
      <c r="Q25" s="14">
        <v>3213</v>
      </c>
      <c r="R25" s="60">
        <f t="shared" si="5"/>
        <v>4228</v>
      </c>
      <c r="S25" s="58">
        <v>4365</v>
      </c>
      <c r="T25" s="13">
        <v>4626</v>
      </c>
      <c r="U25" s="13">
        <v>4904</v>
      </c>
      <c r="V25" s="27"/>
      <c r="W25" s="411">
        <f t="shared" si="0"/>
        <v>45570</v>
      </c>
      <c r="X25" s="411">
        <f t="shared" si="1"/>
        <v>921920</v>
      </c>
      <c r="Y25" s="411">
        <f t="shared" si="1"/>
        <v>425600</v>
      </c>
      <c r="Z25" s="408">
        <f t="shared" si="6"/>
        <v>1393090</v>
      </c>
      <c r="AA25" s="411">
        <f t="shared" si="2"/>
        <v>406000</v>
      </c>
      <c r="AB25" s="411">
        <f t="shared" si="2"/>
        <v>1285200</v>
      </c>
      <c r="AC25" s="411">
        <f t="shared" si="7"/>
        <v>1691200</v>
      </c>
      <c r="AD25" s="411">
        <f t="shared" si="3"/>
        <v>1746000</v>
      </c>
      <c r="AE25" s="411">
        <f t="shared" si="3"/>
        <v>1850400</v>
      </c>
      <c r="AF25" s="117">
        <f t="shared" si="3"/>
        <v>1961600</v>
      </c>
    </row>
    <row r="26" spans="1:32" x14ac:dyDescent="0.25">
      <c r="A26" s="28">
        <v>1201</v>
      </c>
      <c r="B26" s="410" t="s">
        <v>36</v>
      </c>
      <c r="C26" s="121">
        <v>250</v>
      </c>
      <c r="D26" s="121">
        <v>250</v>
      </c>
      <c r="E26" s="122">
        <v>460</v>
      </c>
      <c r="F26" s="122">
        <v>460</v>
      </c>
      <c r="G26" s="122">
        <v>460</v>
      </c>
      <c r="H26" s="122">
        <v>460</v>
      </c>
      <c r="I26" s="122">
        <v>460</v>
      </c>
      <c r="J26" s="122">
        <v>460</v>
      </c>
      <c r="K26" s="26"/>
      <c r="L26" s="13">
        <v>4048</v>
      </c>
      <c r="M26" s="13">
        <v>79166</v>
      </c>
      <c r="N26" s="13">
        <v>29237</v>
      </c>
      <c r="O26" s="61">
        <f t="shared" si="4"/>
        <v>112451</v>
      </c>
      <c r="P26" s="14">
        <v>25355</v>
      </c>
      <c r="Q26" s="14">
        <v>80290</v>
      </c>
      <c r="R26" s="60">
        <f t="shared" si="5"/>
        <v>105645</v>
      </c>
      <c r="S26" s="58">
        <v>94658</v>
      </c>
      <c r="T26" s="13">
        <v>82718</v>
      </c>
      <c r="U26" s="13">
        <v>72284</v>
      </c>
      <c r="V26" s="27"/>
      <c r="W26" s="411">
        <f t="shared" si="0"/>
        <v>1012000</v>
      </c>
      <c r="X26" s="411">
        <f t="shared" si="1"/>
        <v>19791500</v>
      </c>
      <c r="Y26" s="411">
        <f t="shared" si="1"/>
        <v>13449020</v>
      </c>
      <c r="Z26" s="408">
        <f t="shared" si="6"/>
        <v>34252520</v>
      </c>
      <c r="AA26" s="411">
        <f t="shared" si="2"/>
        <v>11663300</v>
      </c>
      <c r="AB26" s="411">
        <f t="shared" si="2"/>
        <v>36933400</v>
      </c>
      <c r="AC26" s="411">
        <f t="shared" si="7"/>
        <v>48596700</v>
      </c>
      <c r="AD26" s="411">
        <f t="shared" si="3"/>
        <v>43542680</v>
      </c>
      <c r="AE26" s="411">
        <f t="shared" si="3"/>
        <v>38050280</v>
      </c>
      <c r="AF26" s="117">
        <f t="shared" si="3"/>
        <v>33250640</v>
      </c>
    </row>
    <row r="27" spans="1:32" x14ac:dyDescent="0.25">
      <c r="A27" s="28">
        <v>1202</v>
      </c>
      <c r="B27" s="410" t="s">
        <v>37</v>
      </c>
      <c r="C27" s="121">
        <v>60</v>
      </c>
      <c r="D27" s="121">
        <v>62</v>
      </c>
      <c r="E27" s="122">
        <v>100</v>
      </c>
      <c r="F27" s="122">
        <v>100</v>
      </c>
      <c r="G27" s="122">
        <v>100</v>
      </c>
      <c r="H27" s="122">
        <v>100</v>
      </c>
      <c r="I27" s="122">
        <v>100</v>
      </c>
      <c r="J27" s="122">
        <v>100</v>
      </c>
      <c r="K27" s="26"/>
      <c r="L27" s="13">
        <v>24934</v>
      </c>
      <c r="M27" s="13">
        <v>487600</v>
      </c>
      <c r="N27" s="13">
        <v>180080</v>
      </c>
      <c r="O27" s="61">
        <f t="shared" si="4"/>
        <v>692614</v>
      </c>
      <c r="P27" s="14">
        <v>163085</v>
      </c>
      <c r="Q27" s="14">
        <v>516434</v>
      </c>
      <c r="R27" s="60">
        <f t="shared" si="5"/>
        <v>679519</v>
      </c>
      <c r="S27" s="58">
        <v>608848</v>
      </c>
      <c r="T27" s="13">
        <v>532050</v>
      </c>
      <c r="U27" s="13">
        <v>464938</v>
      </c>
      <c r="V27" s="27"/>
      <c r="W27" s="411">
        <f t="shared" si="0"/>
        <v>1496040</v>
      </c>
      <c r="X27" s="411">
        <f t="shared" si="1"/>
        <v>30231200</v>
      </c>
      <c r="Y27" s="411">
        <f t="shared" si="1"/>
        <v>18008000</v>
      </c>
      <c r="Z27" s="408">
        <f t="shared" si="6"/>
        <v>49735240</v>
      </c>
      <c r="AA27" s="411">
        <f t="shared" si="2"/>
        <v>16308500</v>
      </c>
      <c r="AB27" s="411">
        <f t="shared" si="2"/>
        <v>51643400</v>
      </c>
      <c r="AC27" s="411">
        <f t="shared" si="7"/>
        <v>67951900</v>
      </c>
      <c r="AD27" s="411">
        <f t="shared" si="3"/>
        <v>60884800</v>
      </c>
      <c r="AE27" s="411">
        <f t="shared" si="3"/>
        <v>53205000</v>
      </c>
      <c r="AF27" s="117">
        <f t="shared" si="3"/>
        <v>46493800</v>
      </c>
    </row>
    <row r="28" spans="1:32" x14ac:dyDescent="0.25">
      <c r="A28" s="28">
        <v>1203</v>
      </c>
      <c r="B28" s="410" t="s">
        <v>38</v>
      </c>
      <c r="C28" s="121">
        <v>450</v>
      </c>
      <c r="D28" s="121">
        <v>460</v>
      </c>
      <c r="E28" s="122">
        <v>860</v>
      </c>
      <c r="F28" s="122">
        <v>860</v>
      </c>
      <c r="G28" s="122">
        <v>860</v>
      </c>
      <c r="H28" s="122">
        <v>860</v>
      </c>
      <c r="I28" s="122">
        <v>860</v>
      </c>
      <c r="J28" s="122">
        <v>860</v>
      </c>
      <c r="K28" s="26"/>
      <c r="L28" s="13">
        <v>129</v>
      </c>
      <c r="M28" s="13">
        <v>2519</v>
      </c>
      <c r="N28" s="13">
        <v>930</v>
      </c>
      <c r="O28" s="61">
        <f t="shared" si="4"/>
        <v>3578</v>
      </c>
      <c r="P28" s="14">
        <v>807</v>
      </c>
      <c r="Q28" s="14">
        <v>2554</v>
      </c>
      <c r="R28" s="60">
        <f t="shared" si="5"/>
        <v>3361</v>
      </c>
      <c r="S28" s="58">
        <v>3012</v>
      </c>
      <c r="T28" s="13">
        <v>2632</v>
      </c>
      <c r="U28" s="13">
        <v>2300</v>
      </c>
      <c r="V28" s="27"/>
      <c r="W28" s="411">
        <f t="shared" si="0"/>
        <v>58050</v>
      </c>
      <c r="X28" s="411">
        <f t="shared" si="1"/>
        <v>1158740</v>
      </c>
      <c r="Y28" s="411">
        <f t="shared" si="1"/>
        <v>799800</v>
      </c>
      <c r="Z28" s="408">
        <f t="shared" si="6"/>
        <v>2016590</v>
      </c>
      <c r="AA28" s="411">
        <f t="shared" si="2"/>
        <v>694020</v>
      </c>
      <c r="AB28" s="411">
        <f t="shared" si="2"/>
        <v>2196440</v>
      </c>
      <c r="AC28" s="411">
        <f t="shared" si="7"/>
        <v>2890460</v>
      </c>
      <c r="AD28" s="411">
        <f t="shared" si="3"/>
        <v>2590320</v>
      </c>
      <c r="AE28" s="411">
        <f t="shared" si="3"/>
        <v>2263520</v>
      </c>
      <c r="AF28" s="117">
        <f t="shared" si="3"/>
        <v>1978000</v>
      </c>
    </row>
    <row r="29" spans="1:32" x14ac:dyDescent="0.25">
      <c r="A29" s="28">
        <v>1204</v>
      </c>
      <c r="B29" s="410" t="s">
        <v>39</v>
      </c>
      <c r="C29" s="121">
        <v>250</v>
      </c>
      <c r="D29" s="121">
        <v>250</v>
      </c>
      <c r="E29" s="122">
        <v>460</v>
      </c>
      <c r="F29" s="122">
        <v>460</v>
      </c>
      <c r="G29" s="122">
        <v>460</v>
      </c>
      <c r="H29" s="122">
        <v>460</v>
      </c>
      <c r="I29" s="122">
        <v>460</v>
      </c>
      <c r="J29" s="122">
        <v>460</v>
      </c>
      <c r="K29" s="26"/>
      <c r="L29" s="13">
        <v>35</v>
      </c>
      <c r="M29" s="13">
        <v>687</v>
      </c>
      <c r="N29" s="13">
        <v>254</v>
      </c>
      <c r="O29" s="61">
        <f t="shared" si="4"/>
        <v>976</v>
      </c>
      <c r="P29" s="14">
        <v>222</v>
      </c>
      <c r="Q29" s="14">
        <v>701</v>
      </c>
      <c r="R29" s="60">
        <f t="shared" si="5"/>
        <v>923</v>
      </c>
      <c r="S29" s="58">
        <v>836</v>
      </c>
      <c r="T29" s="13">
        <v>724</v>
      </c>
      <c r="U29" s="13">
        <v>627</v>
      </c>
      <c r="V29" s="27"/>
      <c r="W29" s="411">
        <f t="shared" si="0"/>
        <v>8750</v>
      </c>
      <c r="X29" s="411">
        <f t="shared" si="1"/>
        <v>171750</v>
      </c>
      <c r="Y29" s="411">
        <f t="shared" si="1"/>
        <v>116840</v>
      </c>
      <c r="Z29" s="408">
        <f t="shared" si="6"/>
        <v>297340</v>
      </c>
      <c r="AA29" s="411">
        <f t="shared" si="2"/>
        <v>102120</v>
      </c>
      <c r="AB29" s="411">
        <f t="shared" si="2"/>
        <v>322460</v>
      </c>
      <c r="AC29" s="411">
        <f t="shared" si="7"/>
        <v>424580</v>
      </c>
      <c r="AD29" s="411">
        <f t="shared" si="3"/>
        <v>384560</v>
      </c>
      <c r="AE29" s="411">
        <f t="shared" si="3"/>
        <v>333040</v>
      </c>
      <c r="AF29" s="117">
        <f t="shared" si="3"/>
        <v>288420</v>
      </c>
    </row>
    <row r="30" spans="1:32" x14ac:dyDescent="0.25">
      <c r="A30" s="28">
        <v>1205</v>
      </c>
      <c r="B30" s="410" t="s">
        <v>40</v>
      </c>
      <c r="C30" s="121">
        <v>60</v>
      </c>
      <c r="D30" s="121">
        <v>62</v>
      </c>
      <c r="E30" s="122">
        <v>100</v>
      </c>
      <c r="F30" s="122">
        <v>100</v>
      </c>
      <c r="G30" s="122">
        <v>100</v>
      </c>
      <c r="H30" s="122">
        <v>100</v>
      </c>
      <c r="I30" s="122">
        <v>100</v>
      </c>
      <c r="J30" s="122">
        <v>100</v>
      </c>
      <c r="K30" s="26"/>
      <c r="L30" s="13">
        <v>202</v>
      </c>
      <c r="M30" s="13">
        <v>3956</v>
      </c>
      <c r="N30" s="13">
        <v>1461</v>
      </c>
      <c r="O30" s="61">
        <f t="shared" si="4"/>
        <v>5619</v>
      </c>
      <c r="P30" s="14">
        <v>1276</v>
      </c>
      <c r="Q30" s="14">
        <v>4039</v>
      </c>
      <c r="R30" s="60">
        <f t="shared" si="5"/>
        <v>5315</v>
      </c>
      <c r="S30" s="58">
        <v>4814</v>
      </c>
      <c r="T30" s="13">
        <v>4168</v>
      </c>
      <c r="U30" s="13">
        <v>3612</v>
      </c>
      <c r="V30" s="27"/>
      <c r="W30" s="411">
        <f t="shared" si="0"/>
        <v>12120</v>
      </c>
      <c r="X30" s="411">
        <f t="shared" si="1"/>
        <v>245272</v>
      </c>
      <c r="Y30" s="411">
        <f t="shared" si="1"/>
        <v>146100</v>
      </c>
      <c r="Z30" s="408">
        <f t="shared" si="6"/>
        <v>403492</v>
      </c>
      <c r="AA30" s="411">
        <f t="shared" si="2"/>
        <v>127600</v>
      </c>
      <c r="AB30" s="411">
        <f t="shared" si="2"/>
        <v>403900</v>
      </c>
      <c r="AC30" s="411">
        <f t="shared" si="7"/>
        <v>531500</v>
      </c>
      <c r="AD30" s="411">
        <f t="shared" si="3"/>
        <v>481400</v>
      </c>
      <c r="AE30" s="411">
        <f t="shared" si="3"/>
        <v>416800</v>
      </c>
      <c r="AF30" s="117">
        <f t="shared" si="3"/>
        <v>361200</v>
      </c>
    </row>
    <row r="31" spans="1:32" x14ac:dyDescent="0.25">
      <c r="A31" s="28">
        <v>1801</v>
      </c>
      <c r="B31" s="410" t="s">
        <v>41</v>
      </c>
      <c r="C31" s="121">
        <v>930</v>
      </c>
      <c r="D31" s="121">
        <v>930</v>
      </c>
      <c r="E31" s="122">
        <v>1700</v>
      </c>
      <c r="F31" s="122">
        <v>1700</v>
      </c>
      <c r="G31" s="122">
        <v>1700</v>
      </c>
      <c r="H31" s="122">
        <v>1700</v>
      </c>
      <c r="I31" s="122">
        <v>1700</v>
      </c>
      <c r="J31" s="122">
        <v>1700</v>
      </c>
      <c r="K31" s="26"/>
      <c r="L31" s="13">
        <v>4401</v>
      </c>
      <c r="M31" s="13">
        <v>86070</v>
      </c>
      <c r="N31" s="13">
        <v>31787</v>
      </c>
      <c r="O31" s="61">
        <f t="shared" si="4"/>
        <v>122258</v>
      </c>
      <c r="P31" s="14">
        <v>29478</v>
      </c>
      <c r="Q31" s="14">
        <v>93349</v>
      </c>
      <c r="R31" s="60">
        <f t="shared" si="5"/>
        <v>122827</v>
      </c>
      <c r="S31" s="58">
        <v>123146</v>
      </c>
      <c r="T31" s="13">
        <v>129305</v>
      </c>
      <c r="U31" s="13">
        <v>135770</v>
      </c>
      <c r="V31" s="27"/>
      <c r="W31" s="411">
        <f t="shared" si="0"/>
        <v>4092930</v>
      </c>
      <c r="X31" s="411">
        <f t="shared" si="1"/>
        <v>80045100</v>
      </c>
      <c r="Y31" s="411">
        <f t="shared" si="1"/>
        <v>54037900</v>
      </c>
      <c r="Z31" s="408">
        <f t="shared" si="6"/>
        <v>138175930</v>
      </c>
      <c r="AA31" s="411">
        <f t="shared" si="2"/>
        <v>50112600</v>
      </c>
      <c r="AB31" s="411">
        <f t="shared" si="2"/>
        <v>158693300</v>
      </c>
      <c r="AC31" s="411">
        <f t="shared" si="7"/>
        <v>208805900</v>
      </c>
      <c r="AD31" s="411">
        <f t="shared" si="3"/>
        <v>209348200</v>
      </c>
      <c r="AE31" s="411">
        <f t="shared" si="3"/>
        <v>219818500</v>
      </c>
      <c r="AF31" s="117">
        <f t="shared" si="3"/>
        <v>230809000</v>
      </c>
    </row>
    <row r="32" spans="1:32" x14ac:dyDescent="0.25">
      <c r="A32" s="30">
        <v>1809</v>
      </c>
      <c r="B32" s="410" t="s">
        <v>42</v>
      </c>
      <c r="C32" s="121">
        <v>810</v>
      </c>
      <c r="D32" s="121">
        <v>810</v>
      </c>
      <c r="E32" s="122">
        <v>840</v>
      </c>
      <c r="F32" s="122">
        <v>840</v>
      </c>
      <c r="G32" s="122">
        <v>840</v>
      </c>
      <c r="H32" s="122">
        <v>840</v>
      </c>
      <c r="I32" s="122">
        <v>840</v>
      </c>
      <c r="J32" s="122">
        <v>840</v>
      </c>
      <c r="K32" s="26"/>
      <c r="L32" s="13">
        <v>3</v>
      </c>
      <c r="M32" s="13">
        <v>52</v>
      </c>
      <c r="N32" s="13">
        <v>19</v>
      </c>
      <c r="O32" s="61">
        <f t="shared" si="4"/>
        <v>74</v>
      </c>
      <c r="P32" s="14">
        <v>18</v>
      </c>
      <c r="Q32" s="14">
        <v>56</v>
      </c>
      <c r="R32" s="60">
        <f t="shared" si="5"/>
        <v>74</v>
      </c>
      <c r="S32" s="58">
        <v>74</v>
      </c>
      <c r="T32" s="13">
        <v>74</v>
      </c>
      <c r="U32" s="13">
        <v>74</v>
      </c>
      <c r="V32" s="27"/>
      <c r="W32" s="411">
        <f t="shared" si="0"/>
        <v>2430</v>
      </c>
      <c r="X32" s="411">
        <f t="shared" si="1"/>
        <v>42120</v>
      </c>
      <c r="Y32" s="411">
        <f t="shared" si="1"/>
        <v>15960</v>
      </c>
      <c r="Z32" s="408">
        <f t="shared" si="6"/>
        <v>60510</v>
      </c>
      <c r="AA32" s="411">
        <f t="shared" si="2"/>
        <v>15120</v>
      </c>
      <c r="AB32" s="411">
        <f t="shared" si="2"/>
        <v>47040</v>
      </c>
      <c r="AC32" s="411">
        <f t="shared" si="7"/>
        <v>62160</v>
      </c>
      <c r="AD32" s="411">
        <f t="shared" si="3"/>
        <v>62160</v>
      </c>
      <c r="AE32" s="411">
        <f t="shared" si="3"/>
        <v>62160</v>
      </c>
      <c r="AF32" s="117">
        <f t="shared" si="3"/>
        <v>62160</v>
      </c>
    </row>
    <row r="33" spans="1:32" x14ac:dyDescent="0.25">
      <c r="A33" s="30">
        <v>1810</v>
      </c>
      <c r="B33" s="410" t="s">
        <v>43</v>
      </c>
      <c r="C33" s="121">
        <v>810</v>
      </c>
      <c r="D33" s="121">
        <v>810</v>
      </c>
      <c r="E33" s="122">
        <v>840</v>
      </c>
      <c r="F33" s="122">
        <v>840</v>
      </c>
      <c r="G33" s="122">
        <v>840</v>
      </c>
      <c r="H33" s="122">
        <v>840</v>
      </c>
      <c r="I33" s="122">
        <v>840</v>
      </c>
      <c r="J33" s="122">
        <v>840</v>
      </c>
      <c r="K33" s="26"/>
      <c r="L33" s="13">
        <v>0</v>
      </c>
      <c r="M33" s="13">
        <v>4</v>
      </c>
      <c r="N33" s="13">
        <v>1</v>
      </c>
      <c r="O33" s="61">
        <f t="shared" si="4"/>
        <v>5</v>
      </c>
      <c r="P33" s="14">
        <v>1</v>
      </c>
      <c r="Q33" s="14">
        <v>4</v>
      </c>
      <c r="R33" s="60">
        <f t="shared" si="5"/>
        <v>5</v>
      </c>
      <c r="S33" s="58">
        <v>5</v>
      </c>
      <c r="T33" s="13">
        <v>5</v>
      </c>
      <c r="U33" s="13">
        <v>5</v>
      </c>
      <c r="V33" s="27"/>
      <c r="W33" s="411">
        <f t="shared" si="0"/>
        <v>0</v>
      </c>
      <c r="X33" s="411">
        <f t="shared" si="1"/>
        <v>3240</v>
      </c>
      <c r="Y33" s="411">
        <f t="shared" si="1"/>
        <v>840</v>
      </c>
      <c r="Z33" s="408">
        <f t="shared" si="6"/>
        <v>4080</v>
      </c>
      <c r="AA33" s="411">
        <f t="shared" si="2"/>
        <v>840</v>
      </c>
      <c r="AB33" s="411">
        <f t="shared" si="2"/>
        <v>3360</v>
      </c>
      <c r="AC33" s="411">
        <f t="shared" si="7"/>
        <v>4200</v>
      </c>
      <c r="AD33" s="411">
        <f t="shared" si="3"/>
        <v>4200</v>
      </c>
      <c r="AE33" s="411">
        <f t="shared" si="3"/>
        <v>4200</v>
      </c>
      <c r="AF33" s="117">
        <f t="shared" si="3"/>
        <v>4200</v>
      </c>
    </row>
    <row r="34" spans="1:32" x14ac:dyDescent="0.25">
      <c r="A34" s="30">
        <v>1821</v>
      </c>
      <c r="B34" s="410" t="s">
        <v>44</v>
      </c>
      <c r="C34" s="121">
        <v>250</v>
      </c>
      <c r="D34" s="121">
        <v>250</v>
      </c>
      <c r="E34" s="122">
        <v>460</v>
      </c>
      <c r="F34" s="122">
        <v>460</v>
      </c>
      <c r="G34" s="122">
        <v>460</v>
      </c>
      <c r="H34" s="122">
        <v>460</v>
      </c>
      <c r="I34" s="122">
        <v>460</v>
      </c>
      <c r="J34" s="122">
        <v>460</v>
      </c>
      <c r="K34" s="26"/>
      <c r="L34" s="13">
        <v>15</v>
      </c>
      <c r="M34" s="13">
        <v>291</v>
      </c>
      <c r="N34" s="13">
        <v>108</v>
      </c>
      <c r="O34" s="61">
        <f t="shared" si="4"/>
        <v>414</v>
      </c>
      <c r="P34" s="14">
        <v>100</v>
      </c>
      <c r="Q34" s="14">
        <v>316</v>
      </c>
      <c r="R34" s="60">
        <f t="shared" si="5"/>
        <v>416</v>
      </c>
      <c r="S34" s="58">
        <v>417</v>
      </c>
      <c r="T34" s="13">
        <v>438</v>
      </c>
      <c r="U34" s="13">
        <v>460</v>
      </c>
      <c r="V34" s="27"/>
      <c r="W34" s="411">
        <f t="shared" si="0"/>
        <v>3750</v>
      </c>
      <c r="X34" s="411">
        <f t="shared" si="1"/>
        <v>72750</v>
      </c>
      <c r="Y34" s="411">
        <f t="shared" si="1"/>
        <v>49680</v>
      </c>
      <c r="Z34" s="408">
        <f t="shared" si="6"/>
        <v>126180</v>
      </c>
      <c r="AA34" s="411">
        <f t="shared" si="2"/>
        <v>46000</v>
      </c>
      <c r="AB34" s="411">
        <f t="shared" si="2"/>
        <v>145360</v>
      </c>
      <c r="AC34" s="411">
        <f t="shared" si="7"/>
        <v>191360</v>
      </c>
      <c r="AD34" s="411">
        <f t="shared" si="3"/>
        <v>191820</v>
      </c>
      <c r="AE34" s="411">
        <f t="shared" si="3"/>
        <v>201480</v>
      </c>
      <c r="AF34" s="117">
        <f t="shared" si="3"/>
        <v>211600</v>
      </c>
    </row>
    <row r="35" spans="1:32" x14ac:dyDescent="0.25">
      <c r="A35" s="30">
        <v>1822</v>
      </c>
      <c r="B35" s="410" t="s">
        <v>45</v>
      </c>
      <c r="C35" s="121">
        <v>60</v>
      </c>
      <c r="D35" s="121">
        <v>62</v>
      </c>
      <c r="E35" s="122">
        <v>100</v>
      </c>
      <c r="F35" s="122">
        <v>100</v>
      </c>
      <c r="G35" s="122">
        <v>100</v>
      </c>
      <c r="H35" s="122">
        <v>100</v>
      </c>
      <c r="I35" s="122">
        <v>100</v>
      </c>
      <c r="J35" s="122">
        <v>100</v>
      </c>
      <c r="K35" s="26"/>
      <c r="L35" s="13">
        <v>131</v>
      </c>
      <c r="M35" s="13">
        <v>2566</v>
      </c>
      <c r="N35" s="13">
        <v>948</v>
      </c>
      <c r="O35" s="61">
        <f t="shared" si="4"/>
        <v>3645</v>
      </c>
      <c r="P35" s="14">
        <v>879</v>
      </c>
      <c r="Q35" s="14">
        <v>2783</v>
      </c>
      <c r="R35" s="60">
        <f t="shared" si="5"/>
        <v>3662</v>
      </c>
      <c r="S35" s="58">
        <v>3671</v>
      </c>
      <c r="T35" s="13">
        <v>3855</v>
      </c>
      <c r="U35" s="13">
        <v>4048</v>
      </c>
      <c r="V35" s="27"/>
      <c r="W35" s="411">
        <f t="shared" si="0"/>
        <v>7860</v>
      </c>
      <c r="X35" s="411">
        <f t="shared" si="1"/>
        <v>159092</v>
      </c>
      <c r="Y35" s="411">
        <f t="shared" si="1"/>
        <v>94800</v>
      </c>
      <c r="Z35" s="408">
        <f t="shared" si="6"/>
        <v>261752</v>
      </c>
      <c r="AA35" s="411">
        <f t="shared" si="2"/>
        <v>87900</v>
      </c>
      <c r="AB35" s="411">
        <f t="shared" si="2"/>
        <v>278300</v>
      </c>
      <c r="AC35" s="411">
        <f t="shared" si="7"/>
        <v>366200</v>
      </c>
      <c r="AD35" s="411">
        <f t="shared" si="3"/>
        <v>367100</v>
      </c>
      <c r="AE35" s="411">
        <f t="shared" si="3"/>
        <v>385500</v>
      </c>
      <c r="AF35" s="117">
        <f t="shared" si="3"/>
        <v>404800</v>
      </c>
    </row>
    <row r="36" spans="1:32" x14ac:dyDescent="0.25">
      <c r="A36" s="30">
        <v>1817</v>
      </c>
      <c r="B36" s="410" t="s">
        <v>180</v>
      </c>
      <c r="C36" s="121">
        <v>4800</v>
      </c>
      <c r="D36" s="121">
        <v>4800</v>
      </c>
      <c r="E36" s="122">
        <v>4000</v>
      </c>
      <c r="F36" s="122">
        <v>4000</v>
      </c>
      <c r="G36" s="122">
        <v>4000</v>
      </c>
      <c r="H36" s="122">
        <v>4000</v>
      </c>
      <c r="I36" s="122">
        <v>4000</v>
      </c>
      <c r="J36" s="122">
        <v>4000</v>
      </c>
      <c r="K36" s="26"/>
      <c r="L36" s="13">
        <v>189</v>
      </c>
      <c r="M36" s="13">
        <v>3696</v>
      </c>
      <c r="N36" s="13">
        <v>1365</v>
      </c>
      <c r="O36" s="61">
        <f t="shared" si="4"/>
        <v>5250</v>
      </c>
      <c r="P36" s="14">
        <v>840</v>
      </c>
      <c r="Q36" s="14">
        <v>2660</v>
      </c>
      <c r="R36" s="60">
        <f t="shared" si="5"/>
        <v>3500</v>
      </c>
      <c r="S36" s="58">
        <v>0</v>
      </c>
      <c r="T36" s="13">
        <v>0</v>
      </c>
      <c r="U36" s="13">
        <v>0</v>
      </c>
      <c r="V36" s="27"/>
      <c r="W36" s="411">
        <f t="shared" si="0"/>
        <v>907200</v>
      </c>
      <c r="X36" s="411">
        <f t="shared" si="1"/>
        <v>17740800</v>
      </c>
      <c r="Y36" s="411">
        <f t="shared" si="1"/>
        <v>5460000</v>
      </c>
      <c r="Z36" s="408">
        <f t="shared" si="6"/>
        <v>24108000</v>
      </c>
      <c r="AA36" s="411">
        <f t="shared" si="2"/>
        <v>3360000</v>
      </c>
      <c r="AB36" s="411">
        <f t="shared" si="2"/>
        <v>10640000</v>
      </c>
      <c r="AC36" s="411">
        <f t="shared" si="7"/>
        <v>14000000</v>
      </c>
      <c r="AD36" s="411">
        <f t="shared" si="3"/>
        <v>0</v>
      </c>
      <c r="AE36" s="411">
        <f t="shared" si="3"/>
        <v>0</v>
      </c>
      <c r="AF36" s="117">
        <f t="shared" si="3"/>
        <v>0</v>
      </c>
    </row>
    <row r="37" spans="1:32" x14ac:dyDescent="0.25">
      <c r="A37" s="108" t="s">
        <v>188</v>
      </c>
      <c r="B37" s="413" t="s">
        <v>336</v>
      </c>
      <c r="C37" s="121"/>
      <c r="D37" s="121"/>
      <c r="E37" s="122">
        <v>1700</v>
      </c>
      <c r="F37" s="122">
        <v>1700</v>
      </c>
      <c r="G37" s="122">
        <v>1700</v>
      </c>
      <c r="H37" s="122">
        <v>1700</v>
      </c>
      <c r="I37" s="122">
        <v>1700</v>
      </c>
      <c r="J37" s="122">
        <v>1700</v>
      </c>
      <c r="K37" s="26"/>
      <c r="L37" s="13">
        <v>14</v>
      </c>
      <c r="M37" s="13">
        <v>264</v>
      </c>
      <c r="N37" s="13">
        <v>98</v>
      </c>
      <c r="O37" s="61">
        <f t="shared" si="4"/>
        <v>376</v>
      </c>
      <c r="P37" s="14">
        <v>90</v>
      </c>
      <c r="Q37" s="14">
        <v>285</v>
      </c>
      <c r="R37" s="60">
        <f t="shared" si="5"/>
        <v>375</v>
      </c>
      <c r="S37" s="58">
        <v>375</v>
      </c>
      <c r="T37" s="13">
        <v>375</v>
      </c>
      <c r="U37" s="13">
        <v>375</v>
      </c>
      <c r="V37" s="27"/>
      <c r="W37" s="411">
        <f t="shared" si="0"/>
        <v>0</v>
      </c>
      <c r="X37" s="411">
        <f t="shared" si="1"/>
        <v>0</v>
      </c>
      <c r="Y37" s="411">
        <f t="shared" si="1"/>
        <v>166600</v>
      </c>
      <c r="Z37" s="408">
        <f t="shared" si="6"/>
        <v>166600</v>
      </c>
      <c r="AA37" s="411">
        <f t="shared" si="2"/>
        <v>153000</v>
      </c>
      <c r="AB37" s="411">
        <f t="shared" si="2"/>
        <v>484500</v>
      </c>
      <c r="AC37" s="411">
        <f t="shared" si="7"/>
        <v>637500</v>
      </c>
      <c r="AD37" s="411">
        <f t="shared" si="3"/>
        <v>637500</v>
      </c>
      <c r="AE37" s="411">
        <f t="shared" si="3"/>
        <v>637500</v>
      </c>
      <c r="AF37" s="117">
        <f t="shared" si="3"/>
        <v>637500</v>
      </c>
    </row>
    <row r="38" spans="1:32" x14ac:dyDescent="0.25">
      <c r="A38" s="108" t="s">
        <v>188</v>
      </c>
      <c r="B38" s="413" t="s">
        <v>388</v>
      </c>
      <c r="C38" s="121"/>
      <c r="D38" s="121"/>
      <c r="E38" s="122">
        <v>3000</v>
      </c>
      <c r="F38" s="122">
        <v>3000</v>
      </c>
      <c r="G38" s="122">
        <v>3000</v>
      </c>
      <c r="H38" s="122">
        <v>3000</v>
      </c>
      <c r="I38" s="122">
        <v>3000</v>
      </c>
      <c r="J38" s="122">
        <v>3000</v>
      </c>
      <c r="K38" s="26"/>
      <c r="L38" s="13">
        <v>0</v>
      </c>
      <c r="M38" s="13">
        <v>0</v>
      </c>
      <c r="N38" s="13">
        <v>0</v>
      </c>
      <c r="O38" s="61">
        <f t="shared" si="4"/>
        <v>0</v>
      </c>
      <c r="P38" s="14">
        <v>0</v>
      </c>
      <c r="Q38" s="14">
        <v>0</v>
      </c>
      <c r="R38" s="60">
        <f t="shared" si="5"/>
        <v>0</v>
      </c>
      <c r="S38" s="58">
        <v>0</v>
      </c>
      <c r="T38" s="13">
        <v>0</v>
      </c>
      <c r="U38" s="13">
        <v>0</v>
      </c>
      <c r="V38" s="27"/>
      <c r="W38" s="411">
        <f t="shared" si="0"/>
        <v>0</v>
      </c>
      <c r="X38" s="411">
        <f t="shared" si="1"/>
        <v>0</v>
      </c>
      <c r="Y38" s="411">
        <f t="shared" si="1"/>
        <v>0</v>
      </c>
      <c r="Z38" s="408">
        <f t="shared" si="6"/>
        <v>0</v>
      </c>
      <c r="AA38" s="411">
        <f t="shared" si="2"/>
        <v>0</v>
      </c>
      <c r="AB38" s="411">
        <f t="shared" si="2"/>
        <v>0</v>
      </c>
      <c r="AC38" s="411">
        <f t="shared" si="7"/>
        <v>0</v>
      </c>
      <c r="AD38" s="411">
        <f t="shared" si="3"/>
        <v>0</v>
      </c>
      <c r="AE38" s="411">
        <f t="shared" si="3"/>
        <v>0</v>
      </c>
      <c r="AF38" s="117">
        <f t="shared" si="3"/>
        <v>0</v>
      </c>
    </row>
    <row r="39" spans="1:32" x14ac:dyDescent="0.25">
      <c r="A39" s="31" t="s">
        <v>13</v>
      </c>
      <c r="B39" s="413"/>
      <c r="C39" s="123"/>
      <c r="D39" s="123"/>
      <c r="E39" s="123"/>
      <c r="F39" s="123"/>
      <c r="G39" s="123"/>
      <c r="H39" s="123"/>
      <c r="I39" s="123"/>
      <c r="J39" s="123"/>
      <c r="K39" s="26"/>
      <c r="L39" s="13"/>
      <c r="M39" s="13"/>
      <c r="N39" s="13"/>
      <c r="O39" s="13"/>
      <c r="P39" s="14"/>
      <c r="Q39" s="14"/>
      <c r="R39" s="414"/>
      <c r="S39" s="14"/>
      <c r="T39" s="14"/>
      <c r="U39" s="14"/>
      <c r="V39" s="27"/>
      <c r="W39" s="415">
        <f>SUM(W4:W38)</f>
        <v>18922730</v>
      </c>
      <c r="X39" s="415">
        <f>SUM(X4:X38)</f>
        <v>372723584</v>
      </c>
      <c r="Y39" s="415">
        <f t="shared" ref="Y39:AE39" si="8">SUM(Y4:Y38)</f>
        <v>211473780</v>
      </c>
      <c r="Z39" s="415">
        <f t="shared" si="8"/>
        <v>603120094</v>
      </c>
      <c r="AA39" s="415">
        <f t="shared" si="8"/>
        <v>196086840</v>
      </c>
      <c r="AB39" s="415">
        <f t="shared" si="8"/>
        <v>620938640</v>
      </c>
      <c r="AC39" s="415">
        <f t="shared" si="8"/>
        <v>817025480</v>
      </c>
      <c r="AD39" s="415">
        <f t="shared" si="8"/>
        <v>808819660</v>
      </c>
      <c r="AE39" s="415">
        <f t="shared" si="8"/>
        <v>829956080</v>
      </c>
      <c r="AF39" s="117">
        <f>SUM(AF4:AF38)</f>
        <v>854549180</v>
      </c>
    </row>
    <row r="40" spans="1:32" x14ac:dyDescent="0.25">
      <c r="A40" s="31"/>
      <c r="B40" s="413"/>
      <c r="C40" s="123"/>
      <c r="D40" s="123"/>
      <c r="E40" s="123"/>
      <c r="F40" s="123"/>
      <c r="G40" s="123"/>
      <c r="H40" s="123"/>
      <c r="I40" s="123"/>
      <c r="J40" s="123"/>
      <c r="K40" s="26"/>
      <c r="L40" s="13"/>
      <c r="M40" s="13"/>
      <c r="N40" s="13"/>
      <c r="O40" s="13"/>
      <c r="P40" s="14"/>
      <c r="Q40" s="14"/>
      <c r="R40" s="414"/>
      <c r="S40" s="14"/>
      <c r="T40" s="14"/>
      <c r="U40" s="14"/>
      <c r="V40" s="27"/>
      <c r="W40" s="416"/>
      <c r="X40" s="416"/>
      <c r="Y40" s="416"/>
      <c r="Z40" s="416"/>
      <c r="AA40" s="416"/>
      <c r="AB40" s="416"/>
      <c r="AC40" s="416"/>
      <c r="AD40" s="416"/>
      <c r="AE40" s="411"/>
      <c r="AF40" s="117"/>
    </row>
    <row r="41" spans="1:32" x14ac:dyDescent="0.25">
      <c r="A41" s="31" t="s">
        <v>46</v>
      </c>
      <c r="B41" s="413"/>
      <c r="C41" s="123"/>
      <c r="D41" s="123"/>
      <c r="E41" s="123"/>
      <c r="F41" s="123"/>
      <c r="G41" s="123"/>
      <c r="H41" s="123"/>
      <c r="I41" s="123"/>
      <c r="J41" s="123"/>
      <c r="K41" s="26"/>
      <c r="L41" s="13"/>
      <c r="M41" s="13"/>
      <c r="N41" s="13"/>
      <c r="O41" s="13"/>
      <c r="P41" s="14"/>
      <c r="Q41" s="14"/>
      <c r="R41" s="414"/>
      <c r="S41" s="14"/>
      <c r="T41" s="14"/>
      <c r="U41" s="14"/>
      <c r="V41" s="27"/>
      <c r="W41" s="416"/>
      <c r="X41" s="416"/>
      <c r="Y41" s="416"/>
      <c r="Z41" s="416"/>
      <c r="AA41" s="416"/>
      <c r="AB41" s="416"/>
      <c r="AC41" s="416"/>
      <c r="AD41" s="416"/>
      <c r="AE41" s="411"/>
      <c r="AF41" s="117"/>
    </row>
    <row r="42" spans="1:32" x14ac:dyDescent="0.25">
      <c r="A42" s="28">
        <v>2011</v>
      </c>
      <c r="B42" s="410" t="s">
        <v>14</v>
      </c>
      <c r="C42" s="121">
        <v>190</v>
      </c>
      <c r="D42" s="121">
        <v>195</v>
      </c>
      <c r="E42" s="122">
        <v>200</v>
      </c>
      <c r="F42" s="122">
        <v>200</v>
      </c>
      <c r="G42" s="122">
        <v>200</v>
      </c>
      <c r="H42" s="122">
        <v>200</v>
      </c>
      <c r="I42" s="122">
        <v>200</v>
      </c>
      <c r="J42" s="122">
        <v>200</v>
      </c>
      <c r="K42" s="26"/>
      <c r="L42" s="13">
        <v>270</v>
      </c>
      <c r="M42" s="13">
        <v>5281</v>
      </c>
      <c r="N42" s="13">
        <v>1950</v>
      </c>
      <c r="O42" s="61">
        <f t="shared" ref="O42:O77" si="9">SUM(L42:N42)</f>
        <v>7501</v>
      </c>
      <c r="P42" s="14">
        <v>1861</v>
      </c>
      <c r="Q42" s="14">
        <v>5895</v>
      </c>
      <c r="R42" s="60">
        <f t="shared" ref="R42:R77" si="10">SUM(P42:Q42)</f>
        <v>7756</v>
      </c>
      <c r="S42" s="58">
        <v>8072</v>
      </c>
      <c r="T42" s="13">
        <v>8477</v>
      </c>
      <c r="U42" s="13">
        <v>8902</v>
      </c>
      <c r="V42" s="27"/>
      <c r="W42" s="411">
        <f t="shared" ref="W42:W77" si="11">L42*C42</f>
        <v>51300</v>
      </c>
      <c r="X42" s="411">
        <f t="shared" ref="X42:Y77" si="12">D42*M42</f>
        <v>1029795</v>
      </c>
      <c r="Y42" s="411">
        <f t="shared" si="12"/>
        <v>390000</v>
      </c>
      <c r="Z42" s="408">
        <f t="shared" ref="Z42:Z77" si="13">SUM(W42:Y42)</f>
        <v>1471095</v>
      </c>
      <c r="AA42" s="411">
        <f t="shared" ref="AA42:AB77" si="14">F42*P42</f>
        <v>372200</v>
      </c>
      <c r="AB42" s="411">
        <f t="shared" si="14"/>
        <v>1179000</v>
      </c>
      <c r="AC42" s="411">
        <f t="shared" ref="AC42:AC77" si="15">SUM(AA42:AB42)</f>
        <v>1551200</v>
      </c>
      <c r="AD42" s="411">
        <f t="shared" ref="AD42:AF77" si="16">H42*S42</f>
        <v>1614400</v>
      </c>
      <c r="AE42" s="411">
        <f t="shared" si="16"/>
        <v>1695400</v>
      </c>
      <c r="AF42" s="117">
        <f t="shared" si="16"/>
        <v>1780400</v>
      </c>
    </row>
    <row r="43" spans="1:32" x14ac:dyDescent="0.25">
      <c r="A43" s="28">
        <v>4011</v>
      </c>
      <c r="B43" s="410" t="s">
        <v>47</v>
      </c>
      <c r="C43" s="121">
        <v>95</v>
      </c>
      <c r="D43" s="121">
        <v>98</v>
      </c>
      <c r="E43" s="122">
        <v>100</v>
      </c>
      <c r="F43" s="122">
        <v>100</v>
      </c>
      <c r="G43" s="122">
        <v>100</v>
      </c>
      <c r="H43" s="122">
        <v>100</v>
      </c>
      <c r="I43" s="122">
        <v>100</v>
      </c>
      <c r="J43" s="122">
        <v>100</v>
      </c>
      <c r="K43" s="26"/>
      <c r="L43" s="13">
        <v>1980</v>
      </c>
      <c r="M43" s="13">
        <v>38726</v>
      </c>
      <c r="N43" s="13">
        <v>14302</v>
      </c>
      <c r="O43" s="61">
        <f t="shared" si="9"/>
        <v>55008</v>
      </c>
      <c r="P43" s="14">
        <v>13651</v>
      </c>
      <c r="Q43" s="14">
        <v>43229</v>
      </c>
      <c r="R43" s="60">
        <f t="shared" si="10"/>
        <v>56880</v>
      </c>
      <c r="S43" s="58">
        <v>59193</v>
      </c>
      <c r="T43" s="13">
        <v>62162</v>
      </c>
      <c r="U43" s="13">
        <v>65280</v>
      </c>
      <c r="V43" s="27"/>
      <c r="W43" s="411">
        <f t="shared" si="11"/>
        <v>188100</v>
      </c>
      <c r="X43" s="411">
        <f t="shared" si="12"/>
        <v>3795148</v>
      </c>
      <c r="Y43" s="411">
        <f t="shared" si="12"/>
        <v>1430200</v>
      </c>
      <c r="Z43" s="408">
        <f t="shared" si="13"/>
        <v>5413448</v>
      </c>
      <c r="AA43" s="411">
        <f t="shared" si="14"/>
        <v>1365100</v>
      </c>
      <c r="AB43" s="411">
        <f t="shared" si="14"/>
        <v>4322900</v>
      </c>
      <c r="AC43" s="411">
        <f t="shared" si="15"/>
        <v>5688000</v>
      </c>
      <c r="AD43" s="411">
        <f t="shared" si="16"/>
        <v>5919300</v>
      </c>
      <c r="AE43" s="411">
        <f t="shared" si="16"/>
        <v>6216200</v>
      </c>
      <c r="AF43" s="117">
        <f t="shared" si="16"/>
        <v>6528000</v>
      </c>
    </row>
    <row r="44" spans="1:32" x14ac:dyDescent="0.25">
      <c r="A44" s="28">
        <v>2111</v>
      </c>
      <c r="B44" s="410" t="s">
        <v>15</v>
      </c>
      <c r="C44" s="121">
        <v>310</v>
      </c>
      <c r="D44" s="121">
        <v>310</v>
      </c>
      <c r="E44" s="122">
        <v>330</v>
      </c>
      <c r="F44" s="122">
        <v>330</v>
      </c>
      <c r="G44" s="122">
        <v>330</v>
      </c>
      <c r="H44" s="122">
        <v>330</v>
      </c>
      <c r="I44" s="122">
        <v>330</v>
      </c>
      <c r="J44" s="122">
        <v>330</v>
      </c>
      <c r="K44" s="26"/>
      <c r="L44" s="13">
        <v>2227</v>
      </c>
      <c r="M44" s="13">
        <v>43543</v>
      </c>
      <c r="N44" s="13">
        <v>16081</v>
      </c>
      <c r="O44" s="61">
        <f t="shared" si="9"/>
        <v>61851</v>
      </c>
      <c r="P44" s="14">
        <v>15349</v>
      </c>
      <c r="Q44" s="14">
        <v>48607</v>
      </c>
      <c r="R44" s="60">
        <f t="shared" si="10"/>
        <v>63956</v>
      </c>
      <c r="S44" s="58">
        <v>66557</v>
      </c>
      <c r="T44" s="13">
        <v>69895</v>
      </c>
      <c r="U44" s="13">
        <v>73401</v>
      </c>
      <c r="V44" s="27"/>
      <c r="W44" s="411">
        <f t="shared" si="11"/>
        <v>690370</v>
      </c>
      <c r="X44" s="411">
        <f t="shared" si="12"/>
        <v>13498330</v>
      </c>
      <c r="Y44" s="411">
        <f t="shared" si="12"/>
        <v>5306730</v>
      </c>
      <c r="Z44" s="408">
        <f t="shared" si="13"/>
        <v>19495430</v>
      </c>
      <c r="AA44" s="411">
        <f t="shared" si="14"/>
        <v>5065170</v>
      </c>
      <c r="AB44" s="411">
        <f t="shared" si="14"/>
        <v>16040310</v>
      </c>
      <c r="AC44" s="411">
        <f t="shared" si="15"/>
        <v>21105480</v>
      </c>
      <c r="AD44" s="411">
        <f t="shared" si="16"/>
        <v>21963810</v>
      </c>
      <c r="AE44" s="411">
        <f t="shared" si="16"/>
        <v>23065350</v>
      </c>
      <c r="AF44" s="117">
        <f t="shared" si="16"/>
        <v>24222330</v>
      </c>
    </row>
    <row r="45" spans="1:32" x14ac:dyDescent="0.25">
      <c r="A45" s="28">
        <v>2311</v>
      </c>
      <c r="B45" s="410" t="s">
        <v>16</v>
      </c>
      <c r="C45" s="121">
        <v>125</v>
      </c>
      <c r="D45" s="121">
        <v>125</v>
      </c>
      <c r="E45" s="122">
        <v>390</v>
      </c>
      <c r="F45" s="122">
        <v>390</v>
      </c>
      <c r="G45" s="122">
        <v>390</v>
      </c>
      <c r="H45" s="122">
        <v>390</v>
      </c>
      <c r="I45" s="122">
        <v>390</v>
      </c>
      <c r="J45" s="122">
        <v>390</v>
      </c>
      <c r="K45" s="26"/>
      <c r="L45" s="13">
        <v>2234</v>
      </c>
      <c r="M45" s="13">
        <v>43681</v>
      </c>
      <c r="N45" s="13">
        <v>16132</v>
      </c>
      <c r="O45" s="61">
        <f t="shared" si="9"/>
        <v>62047</v>
      </c>
      <c r="P45" s="14">
        <v>15398</v>
      </c>
      <c r="Q45" s="14">
        <v>48760</v>
      </c>
      <c r="R45" s="60">
        <f t="shared" si="10"/>
        <v>64158</v>
      </c>
      <c r="S45" s="58">
        <v>66767</v>
      </c>
      <c r="T45" s="13">
        <v>70116</v>
      </c>
      <c r="U45" s="13">
        <v>73633</v>
      </c>
      <c r="V45" s="27"/>
      <c r="W45" s="411">
        <f t="shared" si="11"/>
        <v>279250</v>
      </c>
      <c r="X45" s="411">
        <f t="shared" si="12"/>
        <v>5460125</v>
      </c>
      <c r="Y45" s="411">
        <f t="shared" si="12"/>
        <v>6291480</v>
      </c>
      <c r="Z45" s="408">
        <f t="shared" si="13"/>
        <v>12030855</v>
      </c>
      <c r="AA45" s="411">
        <f t="shared" si="14"/>
        <v>6005220</v>
      </c>
      <c r="AB45" s="411">
        <f t="shared" si="14"/>
        <v>19016400</v>
      </c>
      <c r="AC45" s="411">
        <f t="shared" si="15"/>
        <v>25021620</v>
      </c>
      <c r="AD45" s="411">
        <f t="shared" si="16"/>
        <v>26039130</v>
      </c>
      <c r="AE45" s="411">
        <f t="shared" si="16"/>
        <v>27345240</v>
      </c>
      <c r="AF45" s="117">
        <f t="shared" si="16"/>
        <v>28716870</v>
      </c>
    </row>
    <row r="46" spans="1:32" x14ac:dyDescent="0.25">
      <c r="A46" s="28">
        <v>2012</v>
      </c>
      <c r="B46" s="410" t="s">
        <v>17</v>
      </c>
      <c r="C46" s="121">
        <v>125</v>
      </c>
      <c r="D46" s="121">
        <v>125</v>
      </c>
      <c r="E46" s="122">
        <v>130</v>
      </c>
      <c r="F46" s="122">
        <v>130</v>
      </c>
      <c r="G46" s="122">
        <v>130</v>
      </c>
      <c r="H46" s="122">
        <v>130</v>
      </c>
      <c r="I46" s="122">
        <v>130</v>
      </c>
      <c r="J46" s="122">
        <v>130</v>
      </c>
      <c r="K46" s="26"/>
      <c r="L46" s="13">
        <v>370</v>
      </c>
      <c r="M46" s="13">
        <v>7232</v>
      </c>
      <c r="N46" s="13">
        <v>2671</v>
      </c>
      <c r="O46" s="61">
        <f t="shared" si="9"/>
        <v>10273</v>
      </c>
      <c r="P46" s="14">
        <v>2351</v>
      </c>
      <c r="Q46" s="14">
        <v>7443</v>
      </c>
      <c r="R46" s="60">
        <f t="shared" si="10"/>
        <v>9794</v>
      </c>
      <c r="S46" s="58">
        <v>9292</v>
      </c>
      <c r="T46" s="13">
        <v>9477</v>
      </c>
      <c r="U46" s="13">
        <v>9667</v>
      </c>
      <c r="V46" s="27"/>
      <c r="W46" s="411">
        <f t="shared" si="11"/>
        <v>46250</v>
      </c>
      <c r="X46" s="411">
        <f t="shared" si="12"/>
        <v>904000</v>
      </c>
      <c r="Y46" s="411">
        <f t="shared" si="12"/>
        <v>347230</v>
      </c>
      <c r="Z46" s="408">
        <f t="shared" si="13"/>
        <v>1297480</v>
      </c>
      <c r="AA46" s="411">
        <f t="shared" si="14"/>
        <v>305630</v>
      </c>
      <c r="AB46" s="411">
        <f t="shared" si="14"/>
        <v>967590</v>
      </c>
      <c r="AC46" s="411">
        <f t="shared" si="15"/>
        <v>1273220</v>
      </c>
      <c r="AD46" s="411">
        <f t="shared" si="16"/>
        <v>1207960</v>
      </c>
      <c r="AE46" s="411">
        <f t="shared" si="16"/>
        <v>1232010</v>
      </c>
      <c r="AF46" s="117">
        <f t="shared" si="16"/>
        <v>1256710</v>
      </c>
    </row>
    <row r="47" spans="1:32" x14ac:dyDescent="0.25">
      <c r="A47" s="28">
        <v>2112</v>
      </c>
      <c r="B47" s="410" t="s">
        <v>18</v>
      </c>
      <c r="C47" s="121">
        <v>60</v>
      </c>
      <c r="D47" s="121">
        <v>60</v>
      </c>
      <c r="E47" s="122">
        <v>210</v>
      </c>
      <c r="F47" s="122">
        <v>210</v>
      </c>
      <c r="G47" s="122">
        <v>210</v>
      </c>
      <c r="H47" s="122">
        <v>210</v>
      </c>
      <c r="I47" s="122">
        <v>210</v>
      </c>
      <c r="J47" s="122">
        <v>210</v>
      </c>
      <c r="K47" s="26"/>
      <c r="L47" s="13">
        <v>370</v>
      </c>
      <c r="M47" s="13">
        <v>7232</v>
      </c>
      <c r="N47" s="13">
        <v>2671</v>
      </c>
      <c r="O47" s="61">
        <f t="shared" si="9"/>
        <v>10273</v>
      </c>
      <c r="P47" s="14">
        <v>2351</v>
      </c>
      <c r="Q47" s="14">
        <v>7443</v>
      </c>
      <c r="R47" s="60">
        <f t="shared" si="10"/>
        <v>9794</v>
      </c>
      <c r="S47" s="58">
        <v>9292</v>
      </c>
      <c r="T47" s="13">
        <v>9477</v>
      </c>
      <c r="U47" s="13">
        <v>9667</v>
      </c>
      <c r="V47" s="27"/>
      <c r="W47" s="411">
        <f t="shared" si="11"/>
        <v>22200</v>
      </c>
      <c r="X47" s="411">
        <f t="shared" si="12"/>
        <v>433920</v>
      </c>
      <c r="Y47" s="411">
        <f t="shared" si="12"/>
        <v>560910</v>
      </c>
      <c r="Z47" s="408">
        <f t="shared" si="13"/>
        <v>1017030</v>
      </c>
      <c r="AA47" s="411">
        <f t="shared" si="14"/>
        <v>493710</v>
      </c>
      <c r="AB47" s="411">
        <f t="shared" si="14"/>
        <v>1563030</v>
      </c>
      <c r="AC47" s="411">
        <f t="shared" si="15"/>
        <v>2056740</v>
      </c>
      <c r="AD47" s="411">
        <f t="shared" si="16"/>
        <v>1951320</v>
      </c>
      <c r="AE47" s="411">
        <f t="shared" si="16"/>
        <v>1990170</v>
      </c>
      <c r="AF47" s="117">
        <f t="shared" si="16"/>
        <v>2030070</v>
      </c>
    </row>
    <row r="48" spans="1:32" x14ac:dyDescent="0.25">
      <c r="A48" s="28">
        <v>2312</v>
      </c>
      <c r="B48" s="410" t="s">
        <v>19</v>
      </c>
      <c r="C48" s="121">
        <v>80</v>
      </c>
      <c r="D48" s="121">
        <v>80</v>
      </c>
      <c r="E48" s="122">
        <v>250</v>
      </c>
      <c r="F48" s="122">
        <v>250</v>
      </c>
      <c r="G48" s="122">
        <v>250</v>
      </c>
      <c r="H48" s="122">
        <v>250</v>
      </c>
      <c r="I48" s="122">
        <v>250</v>
      </c>
      <c r="J48" s="122">
        <v>250</v>
      </c>
      <c r="K48" s="26"/>
      <c r="L48" s="13">
        <v>370</v>
      </c>
      <c r="M48" s="13">
        <v>7232</v>
      </c>
      <c r="N48" s="13">
        <v>2671</v>
      </c>
      <c r="O48" s="61">
        <f t="shared" si="9"/>
        <v>10273</v>
      </c>
      <c r="P48" s="14">
        <v>2351</v>
      </c>
      <c r="Q48" s="14">
        <v>7443</v>
      </c>
      <c r="R48" s="60">
        <f t="shared" si="10"/>
        <v>9794</v>
      </c>
      <c r="S48" s="58">
        <v>9292</v>
      </c>
      <c r="T48" s="13">
        <v>9477</v>
      </c>
      <c r="U48" s="13">
        <v>9667</v>
      </c>
      <c r="V48" s="27"/>
      <c r="W48" s="411">
        <f t="shared" si="11"/>
        <v>29600</v>
      </c>
      <c r="X48" s="411">
        <f t="shared" si="12"/>
        <v>578560</v>
      </c>
      <c r="Y48" s="411">
        <f t="shared" si="12"/>
        <v>667750</v>
      </c>
      <c r="Z48" s="408">
        <f t="shared" si="13"/>
        <v>1275910</v>
      </c>
      <c r="AA48" s="411">
        <f t="shared" si="14"/>
        <v>587750</v>
      </c>
      <c r="AB48" s="411">
        <f t="shared" si="14"/>
        <v>1860750</v>
      </c>
      <c r="AC48" s="411">
        <f t="shared" si="15"/>
        <v>2448500</v>
      </c>
      <c r="AD48" s="411">
        <f t="shared" si="16"/>
        <v>2323000</v>
      </c>
      <c r="AE48" s="411">
        <f t="shared" si="16"/>
        <v>2369250</v>
      </c>
      <c r="AF48" s="117">
        <f t="shared" si="16"/>
        <v>2416750</v>
      </c>
    </row>
    <row r="49" spans="1:32" x14ac:dyDescent="0.25">
      <c r="A49" s="28">
        <v>2013</v>
      </c>
      <c r="B49" s="410" t="s">
        <v>20</v>
      </c>
      <c r="C49" s="121">
        <v>125</v>
      </c>
      <c r="D49" s="121">
        <v>125</v>
      </c>
      <c r="E49" s="122">
        <v>160</v>
      </c>
      <c r="F49" s="122">
        <v>160</v>
      </c>
      <c r="G49" s="122">
        <v>160</v>
      </c>
      <c r="H49" s="122">
        <v>160</v>
      </c>
      <c r="I49" s="122">
        <v>160</v>
      </c>
      <c r="J49" s="122">
        <v>160</v>
      </c>
      <c r="K49" s="26"/>
      <c r="L49" s="13">
        <v>13</v>
      </c>
      <c r="M49" s="13">
        <v>256</v>
      </c>
      <c r="N49" s="13">
        <v>95</v>
      </c>
      <c r="O49" s="61">
        <f t="shared" si="9"/>
        <v>364</v>
      </c>
      <c r="P49" s="14">
        <v>85</v>
      </c>
      <c r="Q49" s="14">
        <v>268</v>
      </c>
      <c r="R49" s="60">
        <f t="shared" si="10"/>
        <v>353</v>
      </c>
      <c r="S49" s="58">
        <v>342</v>
      </c>
      <c r="T49" s="13">
        <v>345</v>
      </c>
      <c r="U49" s="13">
        <v>349</v>
      </c>
      <c r="V49" s="27"/>
      <c r="W49" s="411">
        <f t="shared" si="11"/>
        <v>1625</v>
      </c>
      <c r="X49" s="411">
        <f t="shared" si="12"/>
        <v>32000</v>
      </c>
      <c r="Y49" s="411">
        <f t="shared" si="12"/>
        <v>15200</v>
      </c>
      <c r="Z49" s="408">
        <f t="shared" si="13"/>
        <v>48825</v>
      </c>
      <c r="AA49" s="411">
        <f t="shared" si="14"/>
        <v>13600</v>
      </c>
      <c r="AB49" s="411">
        <f t="shared" si="14"/>
        <v>42880</v>
      </c>
      <c r="AC49" s="411">
        <f t="shared" si="15"/>
        <v>56480</v>
      </c>
      <c r="AD49" s="411">
        <f t="shared" si="16"/>
        <v>54720</v>
      </c>
      <c r="AE49" s="411">
        <f t="shared" si="16"/>
        <v>55200</v>
      </c>
      <c r="AF49" s="117">
        <f t="shared" si="16"/>
        <v>55840</v>
      </c>
    </row>
    <row r="50" spans="1:32" x14ac:dyDescent="0.25">
      <c r="A50" s="28">
        <v>2113</v>
      </c>
      <c r="B50" s="410" t="s">
        <v>21</v>
      </c>
      <c r="C50" s="121">
        <v>190</v>
      </c>
      <c r="D50" s="121">
        <v>190</v>
      </c>
      <c r="E50" s="122">
        <v>260</v>
      </c>
      <c r="F50" s="122">
        <v>260</v>
      </c>
      <c r="G50" s="122">
        <v>260</v>
      </c>
      <c r="H50" s="122">
        <v>260</v>
      </c>
      <c r="I50" s="122">
        <v>260</v>
      </c>
      <c r="J50" s="122">
        <v>260</v>
      </c>
      <c r="K50" s="26"/>
      <c r="L50" s="13">
        <v>13</v>
      </c>
      <c r="M50" s="13">
        <v>256</v>
      </c>
      <c r="N50" s="13">
        <v>95</v>
      </c>
      <c r="O50" s="61">
        <f t="shared" si="9"/>
        <v>364</v>
      </c>
      <c r="P50" s="14">
        <v>85</v>
      </c>
      <c r="Q50" s="14">
        <v>268</v>
      </c>
      <c r="R50" s="60">
        <f t="shared" si="10"/>
        <v>353</v>
      </c>
      <c r="S50" s="58">
        <v>342</v>
      </c>
      <c r="T50" s="13">
        <v>345</v>
      </c>
      <c r="U50" s="13">
        <v>349</v>
      </c>
      <c r="V50" s="27"/>
      <c r="W50" s="411">
        <f t="shared" si="11"/>
        <v>2470</v>
      </c>
      <c r="X50" s="411">
        <f t="shared" si="12"/>
        <v>48640</v>
      </c>
      <c r="Y50" s="411">
        <f t="shared" si="12"/>
        <v>24700</v>
      </c>
      <c r="Z50" s="408">
        <f t="shared" si="13"/>
        <v>75810</v>
      </c>
      <c r="AA50" s="411">
        <f t="shared" si="14"/>
        <v>22100</v>
      </c>
      <c r="AB50" s="411">
        <f t="shared" si="14"/>
        <v>69680</v>
      </c>
      <c r="AC50" s="411">
        <f t="shared" si="15"/>
        <v>91780</v>
      </c>
      <c r="AD50" s="411">
        <f t="shared" si="16"/>
        <v>88920</v>
      </c>
      <c r="AE50" s="411">
        <f t="shared" si="16"/>
        <v>89700</v>
      </c>
      <c r="AF50" s="117">
        <f t="shared" si="16"/>
        <v>90740</v>
      </c>
    </row>
    <row r="51" spans="1:32" x14ac:dyDescent="0.25">
      <c r="A51" s="28">
        <v>2313</v>
      </c>
      <c r="B51" s="410" t="s">
        <v>22</v>
      </c>
      <c r="C51" s="121">
        <v>100</v>
      </c>
      <c r="D51" s="121">
        <v>100</v>
      </c>
      <c r="E51" s="122">
        <v>310</v>
      </c>
      <c r="F51" s="122">
        <v>310</v>
      </c>
      <c r="G51" s="122">
        <v>310</v>
      </c>
      <c r="H51" s="122">
        <v>310</v>
      </c>
      <c r="I51" s="122">
        <v>310</v>
      </c>
      <c r="J51" s="122">
        <v>310</v>
      </c>
      <c r="K51" s="26"/>
      <c r="L51" s="13">
        <v>13</v>
      </c>
      <c r="M51" s="13">
        <v>256</v>
      </c>
      <c r="N51" s="13">
        <v>95</v>
      </c>
      <c r="O51" s="61">
        <f t="shared" si="9"/>
        <v>364</v>
      </c>
      <c r="P51" s="14">
        <v>85</v>
      </c>
      <c r="Q51" s="14">
        <v>268</v>
      </c>
      <c r="R51" s="60">
        <f t="shared" si="10"/>
        <v>353</v>
      </c>
      <c r="S51" s="58">
        <v>342</v>
      </c>
      <c r="T51" s="13">
        <v>345</v>
      </c>
      <c r="U51" s="13">
        <v>349</v>
      </c>
      <c r="V51" s="27"/>
      <c r="W51" s="411">
        <f t="shared" si="11"/>
        <v>1300</v>
      </c>
      <c r="X51" s="411">
        <f t="shared" si="12"/>
        <v>25600</v>
      </c>
      <c r="Y51" s="411">
        <f t="shared" si="12"/>
        <v>29450</v>
      </c>
      <c r="Z51" s="408">
        <f t="shared" si="13"/>
        <v>56350</v>
      </c>
      <c r="AA51" s="411">
        <f t="shared" si="14"/>
        <v>26350</v>
      </c>
      <c r="AB51" s="411">
        <f t="shared" si="14"/>
        <v>83080</v>
      </c>
      <c r="AC51" s="411">
        <f t="shared" si="15"/>
        <v>109430</v>
      </c>
      <c r="AD51" s="411">
        <f t="shared" si="16"/>
        <v>106020</v>
      </c>
      <c r="AE51" s="411">
        <f t="shared" si="16"/>
        <v>106950</v>
      </c>
      <c r="AF51" s="117">
        <f t="shared" si="16"/>
        <v>108190</v>
      </c>
    </row>
    <row r="52" spans="1:32" x14ac:dyDescent="0.25">
      <c r="A52" s="28">
        <v>2014</v>
      </c>
      <c r="B52" s="410" t="s">
        <v>23</v>
      </c>
      <c r="C52" s="121">
        <v>190</v>
      </c>
      <c r="D52" s="121">
        <v>195</v>
      </c>
      <c r="E52" s="122">
        <v>200</v>
      </c>
      <c r="F52" s="122">
        <v>200</v>
      </c>
      <c r="G52" s="122">
        <v>200</v>
      </c>
      <c r="H52" s="122">
        <v>200</v>
      </c>
      <c r="I52" s="122">
        <v>200</v>
      </c>
      <c r="J52" s="122">
        <v>200</v>
      </c>
      <c r="K52" s="26"/>
      <c r="L52" s="13">
        <v>4</v>
      </c>
      <c r="M52" s="13">
        <v>80</v>
      </c>
      <c r="N52" s="13">
        <v>29</v>
      </c>
      <c r="O52" s="61">
        <f t="shared" si="9"/>
        <v>113</v>
      </c>
      <c r="P52" s="14">
        <v>28</v>
      </c>
      <c r="Q52" s="14">
        <v>88</v>
      </c>
      <c r="R52" s="60">
        <f t="shared" si="10"/>
        <v>116</v>
      </c>
      <c r="S52" s="58">
        <v>119</v>
      </c>
      <c r="T52" s="13">
        <v>123</v>
      </c>
      <c r="U52" s="13">
        <v>126</v>
      </c>
      <c r="V52" s="27"/>
      <c r="W52" s="411">
        <f t="shared" si="11"/>
        <v>760</v>
      </c>
      <c r="X52" s="411">
        <f t="shared" si="12"/>
        <v>15600</v>
      </c>
      <c r="Y52" s="411">
        <f t="shared" si="12"/>
        <v>5800</v>
      </c>
      <c r="Z52" s="408">
        <f t="shared" si="13"/>
        <v>22160</v>
      </c>
      <c r="AA52" s="411">
        <f t="shared" si="14"/>
        <v>5600</v>
      </c>
      <c r="AB52" s="411">
        <f t="shared" si="14"/>
        <v>17600</v>
      </c>
      <c r="AC52" s="411">
        <f t="shared" si="15"/>
        <v>23200</v>
      </c>
      <c r="AD52" s="411">
        <f t="shared" si="16"/>
        <v>23800</v>
      </c>
      <c r="AE52" s="411">
        <f t="shared" si="16"/>
        <v>24600</v>
      </c>
      <c r="AF52" s="117">
        <f t="shared" si="16"/>
        <v>25200</v>
      </c>
    </row>
    <row r="53" spans="1:32" x14ac:dyDescent="0.25">
      <c r="A53" s="28">
        <v>2114</v>
      </c>
      <c r="B53" s="410" t="s">
        <v>24</v>
      </c>
      <c r="C53" s="121">
        <v>310</v>
      </c>
      <c r="D53" s="121">
        <v>310</v>
      </c>
      <c r="E53" s="122">
        <v>330</v>
      </c>
      <c r="F53" s="122">
        <v>330</v>
      </c>
      <c r="G53" s="122">
        <v>330</v>
      </c>
      <c r="H53" s="122">
        <v>330</v>
      </c>
      <c r="I53" s="122">
        <v>330</v>
      </c>
      <c r="J53" s="122">
        <v>330</v>
      </c>
      <c r="K53" s="26"/>
      <c r="L53" s="13">
        <v>4</v>
      </c>
      <c r="M53" s="13">
        <v>80</v>
      </c>
      <c r="N53" s="13">
        <v>29</v>
      </c>
      <c r="O53" s="61">
        <f t="shared" si="9"/>
        <v>113</v>
      </c>
      <c r="P53" s="14">
        <v>28</v>
      </c>
      <c r="Q53" s="14">
        <v>88</v>
      </c>
      <c r="R53" s="60">
        <f t="shared" si="10"/>
        <v>116</v>
      </c>
      <c r="S53" s="58">
        <v>119</v>
      </c>
      <c r="T53" s="13">
        <v>123</v>
      </c>
      <c r="U53" s="13">
        <v>126</v>
      </c>
      <c r="V53" s="27"/>
      <c r="W53" s="411">
        <f t="shared" si="11"/>
        <v>1240</v>
      </c>
      <c r="X53" s="411">
        <f t="shared" si="12"/>
        <v>24800</v>
      </c>
      <c r="Y53" s="411">
        <f t="shared" si="12"/>
        <v>9570</v>
      </c>
      <c r="Z53" s="408">
        <f t="shared" si="13"/>
        <v>35610</v>
      </c>
      <c r="AA53" s="411">
        <f t="shared" si="14"/>
        <v>9240</v>
      </c>
      <c r="AB53" s="411">
        <f t="shared" si="14"/>
        <v>29040</v>
      </c>
      <c r="AC53" s="411">
        <f t="shared" si="15"/>
        <v>38280</v>
      </c>
      <c r="AD53" s="411">
        <f t="shared" si="16"/>
        <v>39270</v>
      </c>
      <c r="AE53" s="411">
        <f t="shared" si="16"/>
        <v>40590</v>
      </c>
      <c r="AF53" s="117">
        <f t="shared" si="16"/>
        <v>41580</v>
      </c>
    </row>
    <row r="54" spans="1:32" x14ac:dyDescent="0.25">
      <c r="A54" s="28">
        <v>2314</v>
      </c>
      <c r="B54" s="410" t="s">
        <v>25</v>
      </c>
      <c r="C54" s="121">
        <v>375</v>
      </c>
      <c r="D54" s="121">
        <v>380</v>
      </c>
      <c r="E54" s="122">
        <v>390</v>
      </c>
      <c r="F54" s="122">
        <v>390</v>
      </c>
      <c r="G54" s="122">
        <v>390</v>
      </c>
      <c r="H54" s="122">
        <v>390</v>
      </c>
      <c r="I54" s="122">
        <v>390</v>
      </c>
      <c r="J54" s="122">
        <v>390</v>
      </c>
      <c r="K54" s="26"/>
      <c r="L54" s="13">
        <v>4</v>
      </c>
      <c r="M54" s="13">
        <v>80</v>
      </c>
      <c r="N54" s="13">
        <v>29</v>
      </c>
      <c r="O54" s="61">
        <f t="shared" si="9"/>
        <v>113</v>
      </c>
      <c r="P54" s="14">
        <v>28</v>
      </c>
      <c r="Q54" s="14">
        <v>88</v>
      </c>
      <c r="R54" s="60">
        <f t="shared" si="10"/>
        <v>116</v>
      </c>
      <c r="S54" s="58">
        <v>119</v>
      </c>
      <c r="T54" s="13">
        <v>123</v>
      </c>
      <c r="U54" s="13">
        <v>126</v>
      </c>
      <c r="V54" s="27"/>
      <c r="W54" s="411">
        <f t="shared" si="11"/>
        <v>1500</v>
      </c>
      <c r="X54" s="411">
        <f t="shared" si="12"/>
        <v>30400</v>
      </c>
      <c r="Y54" s="411">
        <f t="shared" si="12"/>
        <v>11310</v>
      </c>
      <c r="Z54" s="408">
        <f t="shared" si="13"/>
        <v>43210</v>
      </c>
      <c r="AA54" s="411">
        <f t="shared" si="14"/>
        <v>10920</v>
      </c>
      <c r="AB54" s="411">
        <f t="shared" si="14"/>
        <v>34320</v>
      </c>
      <c r="AC54" s="411">
        <f t="shared" si="15"/>
        <v>45240</v>
      </c>
      <c r="AD54" s="411">
        <f t="shared" si="16"/>
        <v>46410</v>
      </c>
      <c r="AE54" s="411">
        <f t="shared" si="16"/>
        <v>47970</v>
      </c>
      <c r="AF54" s="117">
        <f t="shared" si="16"/>
        <v>49140</v>
      </c>
    </row>
    <row r="55" spans="1:32" x14ac:dyDescent="0.25">
      <c r="A55" s="30">
        <v>2005</v>
      </c>
      <c r="B55" s="410" t="s">
        <v>26</v>
      </c>
      <c r="C55" s="123">
        <v>125</v>
      </c>
      <c r="D55" s="121">
        <v>125</v>
      </c>
      <c r="E55" s="124">
        <v>130</v>
      </c>
      <c r="F55" s="124">
        <v>130</v>
      </c>
      <c r="G55" s="124">
        <v>130</v>
      </c>
      <c r="H55" s="124">
        <v>130</v>
      </c>
      <c r="I55" s="124">
        <v>130</v>
      </c>
      <c r="J55" s="124">
        <v>130</v>
      </c>
      <c r="K55" s="26"/>
      <c r="L55" s="13">
        <v>2556</v>
      </c>
      <c r="M55" s="13">
        <v>49985</v>
      </c>
      <c r="N55" s="13">
        <v>18461</v>
      </c>
      <c r="O55" s="61">
        <f t="shared" si="9"/>
        <v>71002</v>
      </c>
      <c r="P55" s="14">
        <v>18027</v>
      </c>
      <c r="Q55" s="14">
        <v>57084</v>
      </c>
      <c r="R55" s="60">
        <f t="shared" si="10"/>
        <v>75111</v>
      </c>
      <c r="S55" s="58">
        <v>79458</v>
      </c>
      <c r="T55" s="13">
        <v>84225</v>
      </c>
      <c r="U55" s="13">
        <v>89279</v>
      </c>
      <c r="V55" s="27"/>
      <c r="W55" s="411">
        <f t="shared" si="11"/>
        <v>319500</v>
      </c>
      <c r="X55" s="411">
        <f t="shared" si="12"/>
        <v>6248125</v>
      </c>
      <c r="Y55" s="411">
        <f t="shared" si="12"/>
        <v>2399930</v>
      </c>
      <c r="Z55" s="408">
        <f t="shared" si="13"/>
        <v>8967555</v>
      </c>
      <c r="AA55" s="411">
        <f t="shared" si="14"/>
        <v>2343510</v>
      </c>
      <c r="AB55" s="411">
        <f t="shared" si="14"/>
        <v>7420920</v>
      </c>
      <c r="AC55" s="411">
        <f t="shared" si="15"/>
        <v>9764430</v>
      </c>
      <c r="AD55" s="411">
        <f t="shared" si="16"/>
        <v>10329540</v>
      </c>
      <c r="AE55" s="411">
        <f t="shared" si="16"/>
        <v>10949250</v>
      </c>
      <c r="AF55" s="117">
        <f t="shared" si="16"/>
        <v>11606270</v>
      </c>
    </row>
    <row r="56" spans="1:32" x14ac:dyDescent="0.25">
      <c r="A56" s="28">
        <v>2017</v>
      </c>
      <c r="B56" s="410" t="s">
        <v>27</v>
      </c>
      <c r="C56" s="121">
        <v>125</v>
      </c>
      <c r="D56" s="121">
        <v>125</v>
      </c>
      <c r="E56" s="122">
        <v>130</v>
      </c>
      <c r="F56" s="122">
        <v>130</v>
      </c>
      <c r="G56" s="122">
        <v>130</v>
      </c>
      <c r="H56" s="122">
        <v>130</v>
      </c>
      <c r="I56" s="122">
        <v>130</v>
      </c>
      <c r="J56" s="122">
        <v>130</v>
      </c>
      <c r="K56" s="26"/>
      <c r="L56" s="13">
        <v>11</v>
      </c>
      <c r="M56" s="13">
        <v>224</v>
      </c>
      <c r="N56" s="13">
        <v>83</v>
      </c>
      <c r="O56" s="61">
        <f t="shared" si="9"/>
        <v>318</v>
      </c>
      <c r="P56" s="14">
        <v>73</v>
      </c>
      <c r="Q56" s="14">
        <v>230</v>
      </c>
      <c r="R56" s="60">
        <f t="shared" si="10"/>
        <v>303</v>
      </c>
      <c r="S56" s="58">
        <v>287</v>
      </c>
      <c r="T56" s="58">
        <v>293</v>
      </c>
      <c r="U56" s="58">
        <v>299</v>
      </c>
      <c r="V56" s="27"/>
      <c r="W56" s="411">
        <f t="shared" si="11"/>
        <v>1375</v>
      </c>
      <c r="X56" s="411">
        <f t="shared" si="12"/>
        <v>28000</v>
      </c>
      <c r="Y56" s="411">
        <f t="shared" si="12"/>
        <v>10790</v>
      </c>
      <c r="Z56" s="408">
        <f t="shared" si="13"/>
        <v>40165</v>
      </c>
      <c r="AA56" s="411">
        <f t="shared" si="14"/>
        <v>9490</v>
      </c>
      <c r="AB56" s="411">
        <f t="shared" si="14"/>
        <v>29900</v>
      </c>
      <c r="AC56" s="411">
        <f t="shared" si="15"/>
        <v>39390</v>
      </c>
      <c r="AD56" s="411">
        <f t="shared" si="16"/>
        <v>37310</v>
      </c>
      <c r="AE56" s="411">
        <f t="shared" si="16"/>
        <v>38090</v>
      </c>
      <c r="AF56" s="117">
        <f t="shared" si="16"/>
        <v>38870</v>
      </c>
    </row>
    <row r="57" spans="1:32" x14ac:dyDescent="0.25">
      <c r="A57" s="28">
        <v>2019</v>
      </c>
      <c r="B57" s="410" t="s">
        <v>28</v>
      </c>
      <c r="C57" s="121">
        <v>190</v>
      </c>
      <c r="D57" s="121">
        <v>195</v>
      </c>
      <c r="E57" s="122">
        <v>200</v>
      </c>
      <c r="F57" s="122">
        <v>200</v>
      </c>
      <c r="G57" s="122">
        <v>200</v>
      </c>
      <c r="H57" s="122">
        <v>200</v>
      </c>
      <c r="I57" s="122">
        <v>200</v>
      </c>
      <c r="J57" s="122">
        <v>200</v>
      </c>
      <c r="K57" s="27"/>
      <c r="L57" s="13">
        <v>0</v>
      </c>
      <c r="M57" s="13">
        <v>0</v>
      </c>
      <c r="N57" s="13">
        <v>0</v>
      </c>
      <c r="O57" s="61">
        <f t="shared" si="9"/>
        <v>0</v>
      </c>
      <c r="P57" s="14">
        <v>0</v>
      </c>
      <c r="Q57" s="14">
        <v>0</v>
      </c>
      <c r="R57" s="60">
        <f t="shared" si="10"/>
        <v>0</v>
      </c>
      <c r="S57" s="58">
        <v>0</v>
      </c>
      <c r="T57" s="58">
        <v>0</v>
      </c>
      <c r="U57" s="58">
        <v>0</v>
      </c>
      <c r="V57" s="27"/>
      <c r="W57" s="411">
        <f t="shared" si="11"/>
        <v>0</v>
      </c>
      <c r="X57" s="411">
        <f t="shared" si="12"/>
        <v>0</v>
      </c>
      <c r="Y57" s="411">
        <f t="shared" si="12"/>
        <v>0</v>
      </c>
      <c r="Z57" s="408">
        <f t="shared" si="13"/>
        <v>0</v>
      </c>
      <c r="AA57" s="411">
        <f t="shared" si="14"/>
        <v>0</v>
      </c>
      <c r="AB57" s="411">
        <f t="shared" si="14"/>
        <v>0</v>
      </c>
      <c r="AC57" s="411">
        <f t="shared" si="15"/>
        <v>0</v>
      </c>
      <c r="AD57" s="411">
        <f t="shared" si="16"/>
        <v>0</v>
      </c>
      <c r="AE57" s="411">
        <f t="shared" si="16"/>
        <v>0</v>
      </c>
      <c r="AF57" s="117">
        <f t="shared" si="16"/>
        <v>0</v>
      </c>
    </row>
    <row r="58" spans="1:32" ht="24" x14ac:dyDescent="0.25">
      <c r="A58" s="28">
        <v>2051</v>
      </c>
      <c r="B58" s="410" t="s">
        <v>29</v>
      </c>
      <c r="C58" s="121">
        <v>65</v>
      </c>
      <c r="D58" s="121">
        <v>65</v>
      </c>
      <c r="E58" s="124">
        <v>70</v>
      </c>
      <c r="F58" s="124">
        <v>70</v>
      </c>
      <c r="G58" s="124">
        <v>70</v>
      </c>
      <c r="H58" s="124">
        <v>70</v>
      </c>
      <c r="I58" s="124">
        <v>70</v>
      </c>
      <c r="J58" s="124">
        <v>70</v>
      </c>
      <c r="K58" s="27"/>
      <c r="L58" s="13">
        <v>557</v>
      </c>
      <c r="M58" s="13">
        <v>10893</v>
      </c>
      <c r="N58" s="13">
        <v>4023</v>
      </c>
      <c r="O58" s="61">
        <f t="shared" si="9"/>
        <v>15473</v>
      </c>
      <c r="P58" s="14">
        <v>3839</v>
      </c>
      <c r="Q58" s="14">
        <v>12155</v>
      </c>
      <c r="R58" s="60">
        <f t="shared" si="10"/>
        <v>15994</v>
      </c>
      <c r="S58" s="58">
        <v>16638</v>
      </c>
      <c r="T58" s="58">
        <v>17469</v>
      </c>
      <c r="U58" s="58">
        <v>18341</v>
      </c>
      <c r="V58" s="27"/>
      <c r="W58" s="411">
        <f t="shared" si="11"/>
        <v>36205</v>
      </c>
      <c r="X58" s="411">
        <f t="shared" si="12"/>
        <v>708045</v>
      </c>
      <c r="Y58" s="411">
        <f t="shared" si="12"/>
        <v>281610</v>
      </c>
      <c r="Z58" s="408">
        <f t="shared" si="13"/>
        <v>1025860</v>
      </c>
      <c r="AA58" s="411">
        <f t="shared" si="14"/>
        <v>268730</v>
      </c>
      <c r="AB58" s="411">
        <f t="shared" si="14"/>
        <v>850850</v>
      </c>
      <c r="AC58" s="411">
        <f t="shared" si="15"/>
        <v>1119580</v>
      </c>
      <c r="AD58" s="411">
        <f t="shared" si="16"/>
        <v>1164660</v>
      </c>
      <c r="AE58" s="411">
        <f t="shared" si="16"/>
        <v>1222830</v>
      </c>
      <c r="AF58" s="117">
        <f t="shared" si="16"/>
        <v>1283870</v>
      </c>
    </row>
    <row r="59" spans="1:32" x14ac:dyDescent="0.25">
      <c r="A59" s="30">
        <v>2052</v>
      </c>
      <c r="B59" s="412" t="s">
        <v>30</v>
      </c>
      <c r="C59" s="121">
        <v>25</v>
      </c>
      <c r="D59" s="121">
        <v>25</v>
      </c>
      <c r="E59" s="124">
        <v>30</v>
      </c>
      <c r="F59" s="124">
        <v>30</v>
      </c>
      <c r="G59" s="124">
        <v>30</v>
      </c>
      <c r="H59" s="124">
        <v>30</v>
      </c>
      <c r="I59" s="124">
        <v>30</v>
      </c>
      <c r="J59" s="124">
        <v>30</v>
      </c>
      <c r="K59" s="27"/>
      <c r="L59" s="13">
        <v>74</v>
      </c>
      <c r="M59" s="13">
        <v>1447</v>
      </c>
      <c r="N59" s="13">
        <v>535</v>
      </c>
      <c r="O59" s="61">
        <f t="shared" si="9"/>
        <v>2056</v>
      </c>
      <c r="P59" s="14">
        <v>522</v>
      </c>
      <c r="Q59" s="14">
        <v>1653</v>
      </c>
      <c r="R59" s="60">
        <f t="shared" si="10"/>
        <v>2175</v>
      </c>
      <c r="S59" s="58">
        <v>2300</v>
      </c>
      <c r="T59" s="58">
        <v>2438</v>
      </c>
      <c r="U59" s="58">
        <v>2585</v>
      </c>
      <c r="V59" s="27"/>
      <c r="W59" s="411">
        <f t="shared" si="11"/>
        <v>1850</v>
      </c>
      <c r="X59" s="411">
        <f t="shared" si="12"/>
        <v>36175</v>
      </c>
      <c r="Y59" s="411">
        <f t="shared" si="12"/>
        <v>16050</v>
      </c>
      <c r="Z59" s="408">
        <f t="shared" si="13"/>
        <v>54075</v>
      </c>
      <c r="AA59" s="411">
        <f t="shared" si="14"/>
        <v>15660</v>
      </c>
      <c r="AB59" s="411">
        <f t="shared" si="14"/>
        <v>49590</v>
      </c>
      <c r="AC59" s="411">
        <f t="shared" si="15"/>
        <v>65250</v>
      </c>
      <c r="AD59" s="411">
        <f t="shared" si="16"/>
        <v>69000</v>
      </c>
      <c r="AE59" s="411">
        <f t="shared" si="16"/>
        <v>73140</v>
      </c>
      <c r="AF59" s="117">
        <f t="shared" si="16"/>
        <v>77550</v>
      </c>
    </row>
    <row r="60" spans="1:32" x14ac:dyDescent="0.25">
      <c r="A60" s="30">
        <v>2081</v>
      </c>
      <c r="B60" s="410" t="s">
        <v>31</v>
      </c>
      <c r="C60" s="123">
        <v>155</v>
      </c>
      <c r="D60" s="121">
        <v>160</v>
      </c>
      <c r="E60" s="124">
        <v>200</v>
      </c>
      <c r="F60" s="124">
        <v>200</v>
      </c>
      <c r="G60" s="124">
        <v>200</v>
      </c>
      <c r="H60" s="124">
        <v>200</v>
      </c>
      <c r="I60" s="124">
        <v>200</v>
      </c>
      <c r="J60" s="124">
        <v>200</v>
      </c>
      <c r="K60" s="27"/>
      <c r="L60" s="13">
        <v>131</v>
      </c>
      <c r="M60" s="13">
        <v>2552</v>
      </c>
      <c r="N60" s="13">
        <v>943</v>
      </c>
      <c r="O60" s="61">
        <f t="shared" si="9"/>
        <v>3626</v>
      </c>
      <c r="P60" s="14">
        <v>878</v>
      </c>
      <c r="Q60" s="14">
        <v>2782</v>
      </c>
      <c r="R60" s="60">
        <f t="shared" si="10"/>
        <v>3660</v>
      </c>
      <c r="S60" s="58">
        <v>3717</v>
      </c>
      <c r="T60" s="58">
        <v>3904</v>
      </c>
      <c r="U60" s="58">
        <v>4100</v>
      </c>
      <c r="V60" s="27"/>
      <c r="W60" s="411">
        <f t="shared" si="11"/>
        <v>20305</v>
      </c>
      <c r="X60" s="411">
        <f t="shared" si="12"/>
        <v>408320</v>
      </c>
      <c r="Y60" s="411">
        <f t="shared" si="12"/>
        <v>188600</v>
      </c>
      <c r="Z60" s="408">
        <f t="shared" si="13"/>
        <v>617225</v>
      </c>
      <c r="AA60" s="411">
        <f t="shared" si="14"/>
        <v>175600</v>
      </c>
      <c r="AB60" s="411">
        <f t="shared" si="14"/>
        <v>556400</v>
      </c>
      <c r="AC60" s="411">
        <f t="shared" si="15"/>
        <v>732000</v>
      </c>
      <c r="AD60" s="411">
        <f t="shared" si="16"/>
        <v>743400</v>
      </c>
      <c r="AE60" s="411">
        <f t="shared" si="16"/>
        <v>780800</v>
      </c>
      <c r="AF60" s="117">
        <f t="shared" si="16"/>
        <v>820000</v>
      </c>
    </row>
    <row r="61" spans="1:32" x14ac:dyDescent="0.25">
      <c r="A61" s="30">
        <v>2082</v>
      </c>
      <c r="B61" s="410" t="s">
        <v>32</v>
      </c>
      <c r="C61" s="123">
        <v>155</v>
      </c>
      <c r="D61" s="121">
        <v>160</v>
      </c>
      <c r="E61" s="124">
        <v>200</v>
      </c>
      <c r="F61" s="124">
        <v>200</v>
      </c>
      <c r="G61" s="124">
        <v>200</v>
      </c>
      <c r="H61" s="124">
        <v>200</v>
      </c>
      <c r="I61" s="124">
        <v>200</v>
      </c>
      <c r="J61" s="124">
        <v>200</v>
      </c>
      <c r="K61" s="27"/>
      <c r="L61" s="13">
        <v>0</v>
      </c>
      <c r="M61" s="13">
        <v>8</v>
      </c>
      <c r="N61" s="13">
        <v>3</v>
      </c>
      <c r="O61" s="61">
        <f t="shared" si="9"/>
        <v>11</v>
      </c>
      <c r="P61" s="14">
        <v>3</v>
      </c>
      <c r="Q61" s="14">
        <v>8</v>
      </c>
      <c r="R61" s="60">
        <f t="shared" si="10"/>
        <v>11</v>
      </c>
      <c r="S61" s="58">
        <v>10</v>
      </c>
      <c r="T61" s="58">
        <v>10</v>
      </c>
      <c r="U61" s="58">
        <v>11</v>
      </c>
      <c r="V61" s="27"/>
      <c r="W61" s="411">
        <f t="shared" si="11"/>
        <v>0</v>
      </c>
      <c r="X61" s="411">
        <f t="shared" si="12"/>
        <v>1280</v>
      </c>
      <c r="Y61" s="411">
        <f t="shared" si="12"/>
        <v>600</v>
      </c>
      <c r="Z61" s="408">
        <f t="shared" si="13"/>
        <v>1880</v>
      </c>
      <c r="AA61" s="411">
        <f t="shared" si="14"/>
        <v>600</v>
      </c>
      <c r="AB61" s="411">
        <f t="shared" si="14"/>
        <v>1600</v>
      </c>
      <c r="AC61" s="411">
        <f t="shared" si="15"/>
        <v>2200</v>
      </c>
      <c r="AD61" s="411">
        <f t="shared" si="16"/>
        <v>2000</v>
      </c>
      <c r="AE61" s="416">
        <f t="shared" si="16"/>
        <v>2000</v>
      </c>
      <c r="AF61" s="117">
        <f t="shared" si="16"/>
        <v>2200</v>
      </c>
    </row>
    <row r="62" spans="1:32" x14ac:dyDescent="0.25">
      <c r="A62" s="30">
        <v>2083</v>
      </c>
      <c r="B62" s="410" t="s">
        <v>33</v>
      </c>
      <c r="C62" s="123">
        <v>155</v>
      </c>
      <c r="D62" s="121">
        <v>160</v>
      </c>
      <c r="E62" s="124">
        <v>200</v>
      </c>
      <c r="F62" s="124">
        <v>200</v>
      </c>
      <c r="G62" s="124">
        <v>200</v>
      </c>
      <c r="H62" s="124">
        <v>200</v>
      </c>
      <c r="I62" s="124">
        <v>200</v>
      </c>
      <c r="J62" s="124">
        <v>200</v>
      </c>
      <c r="K62" s="27"/>
      <c r="L62" s="13">
        <v>0</v>
      </c>
      <c r="M62" s="13">
        <v>0</v>
      </c>
      <c r="N62" s="13">
        <v>0</v>
      </c>
      <c r="O62" s="61">
        <f t="shared" si="9"/>
        <v>0</v>
      </c>
      <c r="P62" s="14">
        <v>0</v>
      </c>
      <c r="Q62" s="14">
        <v>0</v>
      </c>
      <c r="R62" s="60">
        <f t="shared" si="10"/>
        <v>0</v>
      </c>
      <c r="S62" s="58">
        <v>0</v>
      </c>
      <c r="T62" s="58">
        <v>0</v>
      </c>
      <c r="U62" s="58">
        <v>0</v>
      </c>
      <c r="V62" s="27"/>
      <c r="W62" s="411">
        <f t="shared" si="11"/>
        <v>0</v>
      </c>
      <c r="X62" s="411">
        <f t="shared" si="12"/>
        <v>0</v>
      </c>
      <c r="Y62" s="411">
        <f t="shared" si="12"/>
        <v>0</v>
      </c>
      <c r="Z62" s="408">
        <f t="shared" si="13"/>
        <v>0</v>
      </c>
      <c r="AA62" s="411">
        <f t="shared" si="14"/>
        <v>0</v>
      </c>
      <c r="AB62" s="411">
        <f t="shared" si="14"/>
        <v>0</v>
      </c>
      <c r="AC62" s="411">
        <f t="shared" si="15"/>
        <v>0</v>
      </c>
      <c r="AD62" s="411">
        <f t="shared" si="16"/>
        <v>0</v>
      </c>
      <c r="AE62" s="411">
        <f t="shared" si="16"/>
        <v>0</v>
      </c>
      <c r="AF62" s="117">
        <f t="shared" si="16"/>
        <v>0</v>
      </c>
    </row>
    <row r="63" spans="1:32" x14ac:dyDescent="0.25">
      <c r="A63" s="30">
        <v>2084</v>
      </c>
      <c r="B63" s="410" t="s">
        <v>34</v>
      </c>
      <c r="C63" s="123">
        <v>155</v>
      </c>
      <c r="D63" s="121">
        <v>160</v>
      </c>
      <c r="E63" s="124">
        <v>200</v>
      </c>
      <c r="F63" s="124">
        <v>200</v>
      </c>
      <c r="G63" s="124">
        <v>200</v>
      </c>
      <c r="H63" s="124">
        <v>200</v>
      </c>
      <c r="I63" s="124">
        <v>200</v>
      </c>
      <c r="J63" s="124">
        <v>200</v>
      </c>
      <c r="K63" s="27"/>
      <c r="L63" s="13">
        <v>0</v>
      </c>
      <c r="M63" s="13">
        <v>1</v>
      </c>
      <c r="N63" s="13">
        <v>0</v>
      </c>
      <c r="O63" s="61">
        <f t="shared" si="9"/>
        <v>1</v>
      </c>
      <c r="P63" s="14">
        <v>0</v>
      </c>
      <c r="Q63" s="14">
        <v>1</v>
      </c>
      <c r="R63" s="60">
        <f t="shared" si="10"/>
        <v>1</v>
      </c>
      <c r="S63" s="58">
        <v>1</v>
      </c>
      <c r="T63" s="58">
        <v>1</v>
      </c>
      <c r="U63" s="58">
        <v>1</v>
      </c>
      <c r="V63" s="27"/>
      <c r="W63" s="411">
        <f t="shared" si="11"/>
        <v>0</v>
      </c>
      <c r="X63" s="411">
        <f t="shared" si="12"/>
        <v>160</v>
      </c>
      <c r="Y63" s="411">
        <f t="shared" si="12"/>
        <v>0</v>
      </c>
      <c r="Z63" s="408">
        <f t="shared" si="13"/>
        <v>160</v>
      </c>
      <c r="AA63" s="411">
        <f t="shared" si="14"/>
        <v>0</v>
      </c>
      <c r="AB63" s="411">
        <f t="shared" si="14"/>
        <v>200</v>
      </c>
      <c r="AC63" s="411">
        <f t="shared" si="15"/>
        <v>200</v>
      </c>
      <c r="AD63" s="411">
        <f t="shared" si="16"/>
        <v>200</v>
      </c>
      <c r="AE63" s="411">
        <f t="shared" si="16"/>
        <v>200</v>
      </c>
      <c r="AF63" s="117">
        <f t="shared" si="16"/>
        <v>200</v>
      </c>
    </row>
    <row r="64" spans="1:32" x14ac:dyDescent="0.25">
      <c r="A64" s="30">
        <v>2085</v>
      </c>
      <c r="B64" s="410" t="s">
        <v>35</v>
      </c>
      <c r="C64" s="123">
        <v>155</v>
      </c>
      <c r="D64" s="121">
        <v>160</v>
      </c>
      <c r="E64" s="124">
        <v>200</v>
      </c>
      <c r="F64" s="124">
        <v>200</v>
      </c>
      <c r="G64" s="124">
        <v>200</v>
      </c>
      <c r="H64" s="124">
        <v>200</v>
      </c>
      <c r="I64" s="124">
        <v>200</v>
      </c>
      <c r="J64" s="124">
        <v>200</v>
      </c>
      <c r="K64" s="27"/>
      <c r="L64" s="13">
        <v>98</v>
      </c>
      <c r="M64" s="13">
        <v>1912</v>
      </c>
      <c r="N64" s="13">
        <v>706</v>
      </c>
      <c r="O64" s="61">
        <f t="shared" si="9"/>
        <v>2716</v>
      </c>
      <c r="P64" s="14">
        <v>673</v>
      </c>
      <c r="Q64" s="14">
        <v>2132</v>
      </c>
      <c r="R64" s="60">
        <f t="shared" si="10"/>
        <v>2805</v>
      </c>
      <c r="S64" s="58">
        <v>2896</v>
      </c>
      <c r="T64" s="58">
        <v>3070</v>
      </c>
      <c r="U64" s="58">
        <v>3254</v>
      </c>
      <c r="V64" s="27"/>
      <c r="W64" s="411">
        <f t="shared" si="11"/>
        <v>15190</v>
      </c>
      <c r="X64" s="411">
        <f t="shared" si="12"/>
        <v>305920</v>
      </c>
      <c r="Y64" s="411">
        <f t="shared" si="12"/>
        <v>141200</v>
      </c>
      <c r="Z64" s="408">
        <f t="shared" si="13"/>
        <v>462310</v>
      </c>
      <c r="AA64" s="411">
        <f t="shared" si="14"/>
        <v>134600</v>
      </c>
      <c r="AB64" s="411">
        <f t="shared" si="14"/>
        <v>426400</v>
      </c>
      <c r="AC64" s="411">
        <f t="shared" si="15"/>
        <v>561000</v>
      </c>
      <c r="AD64" s="411">
        <f t="shared" si="16"/>
        <v>579200</v>
      </c>
      <c r="AE64" s="411">
        <f t="shared" si="16"/>
        <v>614000</v>
      </c>
      <c r="AF64" s="117">
        <f t="shared" si="16"/>
        <v>650800</v>
      </c>
    </row>
    <row r="65" spans="1:32" x14ac:dyDescent="0.25">
      <c r="A65" s="28">
        <v>2201</v>
      </c>
      <c r="B65" s="410" t="s">
        <v>36</v>
      </c>
      <c r="C65" s="123">
        <v>125</v>
      </c>
      <c r="D65" s="121">
        <v>125</v>
      </c>
      <c r="E65" s="124">
        <v>230</v>
      </c>
      <c r="F65" s="124">
        <v>230</v>
      </c>
      <c r="G65" s="124">
        <v>230</v>
      </c>
      <c r="H65" s="124">
        <v>230</v>
      </c>
      <c r="I65" s="124">
        <v>230</v>
      </c>
      <c r="J65" s="124">
        <v>230</v>
      </c>
      <c r="K65" s="27"/>
      <c r="L65" s="13">
        <v>713</v>
      </c>
      <c r="M65" s="13">
        <v>13934</v>
      </c>
      <c r="N65" s="13">
        <v>5146</v>
      </c>
      <c r="O65" s="61">
        <f t="shared" si="9"/>
        <v>19793</v>
      </c>
      <c r="P65" s="14">
        <v>4461</v>
      </c>
      <c r="Q65" s="14">
        <v>14126</v>
      </c>
      <c r="R65" s="60">
        <f t="shared" si="10"/>
        <v>18587</v>
      </c>
      <c r="S65" s="58">
        <v>16641</v>
      </c>
      <c r="T65" s="58">
        <v>14542</v>
      </c>
      <c r="U65" s="58">
        <v>12708</v>
      </c>
      <c r="V65" s="27"/>
      <c r="W65" s="411">
        <f t="shared" si="11"/>
        <v>89125</v>
      </c>
      <c r="X65" s="411">
        <f t="shared" si="12"/>
        <v>1741750</v>
      </c>
      <c r="Y65" s="411">
        <f t="shared" si="12"/>
        <v>1183580</v>
      </c>
      <c r="Z65" s="408">
        <f t="shared" si="13"/>
        <v>3014455</v>
      </c>
      <c r="AA65" s="411">
        <f t="shared" si="14"/>
        <v>1026030</v>
      </c>
      <c r="AB65" s="411">
        <f t="shared" si="14"/>
        <v>3248980</v>
      </c>
      <c r="AC65" s="411">
        <f t="shared" si="15"/>
        <v>4275010</v>
      </c>
      <c r="AD65" s="411">
        <f t="shared" si="16"/>
        <v>3827430</v>
      </c>
      <c r="AE65" s="411">
        <f t="shared" si="16"/>
        <v>3344660</v>
      </c>
      <c r="AF65" s="117">
        <f t="shared" si="16"/>
        <v>2922840</v>
      </c>
    </row>
    <row r="66" spans="1:32" x14ac:dyDescent="0.25">
      <c r="A66" s="28">
        <v>2202</v>
      </c>
      <c r="B66" s="410" t="s">
        <v>37</v>
      </c>
      <c r="C66" s="123">
        <v>30</v>
      </c>
      <c r="D66" s="121">
        <v>31</v>
      </c>
      <c r="E66" s="124">
        <v>50</v>
      </c>
      <c r="F66" s="124">
        <v>50</v>
      </c>
      <c r="G66" s="124">
        <v>50</v>
      </c>
      <c r="H66" s="124">
        <v>50</v>
      </c>
      <c r="I66" s="124">
        <v>50</v>
      </c>
      <c r="J66" s="124">
        <v>50</v>
      </c>
      <c r="K66" s="27"/>
      <c r="L66" s="13">
        <v>5867</v>
      </c>
      <c r="M66" s="13">
        <v>114734</v>
      </c>
      <c r="N66" s="13">
        <v>42374</v>
      </c>
      <c r="O66" s="61">
        <f t="shared" si="9"/>
        <v>162975</v>
      </c>
      <c r="P66" s="14">
        <v>36731</v>
      </c>
      <c r="Q66" s="14">
        <v>116314</v>
      </c>
      <c r="R66" s="60">
        <f t="shared" si="10"/>
        <v>153045</v>
      </c>
      <c r="S66" s="58">
        <v>137022</v>
      </c>
      <c r="T66" s="58">
        <v>119739</v>
      </c>
      <c r="U66" s="58">
        <v>104635</v>
      </c>
      <c r="V66" s="27"/>
      <c r="W66" s="411">
        <f t="shared" si="11"/>
        <v>176010</v>
      </c>
      <c r="X66" s="411">
        <f t="shared" si="12"/>
        <v>3556754</v>
      </c>
      <c r="Y66" s="411">
        <f t="shared" si="12"/>
        <v>2118700</v>
      </c>
      <c r="Z66" s="408">
        <f t="shared" si="13"/>
        <v>5851464</v>
      </c>
      <c r="AA66" s="411">
        <f t="shared" si="14"/>
        <v>1836550</v>
      </c>
      <c r="AB66" s="411">
        <f t="shared" si="14"/>
        <v>5815700</v>
      </c>
      <c r="AC66" s="411">
        <f t="shared" si="15"/>
        <v>7652250</v>
      </c>
      <c r="AD66" s="411">
        <f t="shared" si="16"/>
        <v>6851100</v>
      </c>
      <c r="AE66" s="411">
        <f t="shared" si="16"/>
        <v>5986950</v>
      </c>
      <c r="AF66" s="117">
        <f t="shared" si="16"/>
        <v>5231750</v>
      </c>
    </row>
    <row r="67" spans="1:32" x14ac:dyDescent="0.25">
      <c r="A67" s="28">
        <v>2203</v>
      </c>
      <c r="B67" s="410" t="s">
        <v>38</v>
      </c>
      <c r="C67" s="123">
        <v>225</v>
      </c>
      <c r="D67" s="121">
        <v>230</v>
      </c>
      <c r="E67" s="124">
        <v>430</v>
      </c>
      <c r="F67" s="124">
        <v>430</v>
      </c>
      <c r="G67" s="124">
        <v>430</v>
      </c>
      <c r="H67" s="124">
        <v>430</v>
      </c>
      <c r="I67" s="124">
        <v>430</v>
      </c>
      <c r="J67" s="124">
        <v>430</v>
      </c>
      <c r="K67" s="27"/>
      <c r="L67" s="13">
        <v>29</v>
      </c>
      <c r="M67" s="13">
        <v>572</v>
      </c>
      <c r="N67" s="13">
        <v>211</v>
      </c>
      <c r="O67" s="61">
        <f t="shared" si="9"/>
        <v>812</v>
      </c>
      <c r="P67" s="14">
        <v>183</v>
      </c>
      <c r="Q67" s="14">
        <v>581</v>
      </c>
      <c r="R67" s="60">
        <f t="shared" si="10"/>
        <v>764</v>
      </c>
      <c r="S67" s="58">
        <v>684</v>
      </c>
      <c r="T67" s="58">
        <v>598</v>
      </c>
      <c r="U67" s="58">
        <v>522</v>
      </c>
      <c r="V67" s="27"/>
      <c r="W67" s="411">
        <f t="shared" si="11"/>
        <v>6525</v>
      </c>
      <c r="X67" s="411">
        <f t="shared" si="12"/>
        <v>131560</v>
      </c>
      <c r="Y67" s="411">
        <f t="shared" si="12"/>
        <v>90730</v>
      </c>
      <c r="Z67" s="408">
        <f t="shared" si="13"/>
        <v>228815</v>
      </c>
      <c r="AA67" s="411">
        <f t="shared" si="14"/>
        <v>78690</v>
      </c>
      <c r="AB67" s="411">
        <f t="shared" si="14"/>
        <v>249830</v>
      </c>
      <c r="AC67" s="411">
        <f t="shared" si="15"/>
        <v>328520</v>
      </c>
      <c r="AD67" s="411">
        <f t="shared" si="16"/>
        <v>294120</v>
      </c>
      <c r="AE67" s="411">
        <f t="shared" si="16"/>
        <v>257140</v>
      </c>
      <c r="AF67" s="117">
        <f t="shared" si="16"/>
        <v>224460</v>
      </c>
    </row>
    <row r="68" spans="1:32" x14ac:dyDescent="0.25">
      <c r="A68" s="28">
        <v>2204</v>
      </c>
      <c r="B68" s="410" t="s">
        <v>39</v>
      </c>
      <c r="C68" s="123">
        <v>125</v>
      </c>
      <c r="D68" s="121">
        <v>125</v>
      </c>
      <c r="E68" s="124">
        <v>230</v>
      </c>
      <c r="F68" s="124">
        <v>230</v>
      </c>
      <c r="G68" s="124">
        <v>230</v>
      </c>
      <c r="H68" s="124">
        <v>230</v>
      </c>
      <c r="I68" s="124">
        <v>230</v>
      </c>
      <c r="J68" s="124">
        <v>230</v>
      </c>
      <c r="K68" s="27"/>
      <c r="L68" s="13">
        <v>5</v>
      </c>
      <c r="M68" s="13">
        <v>101</v>
      </c>
      <c r="N68" s="13">
        <v>37</v>
      </c>
      <c r="O68" s="61">
        <f t="shared" si="9"/>
        <v>143</v>
      </c>
      <c r="P68" s="14">
        <v>33</v>
      </c>
      <c r="Q68" s="14">
        <v>103</v>
      </c>
      <c r="R68" s="60">
        <f t="shared" si="10"/>
        <v>136</v>
      </c>
      <c r="S68" s="58">
        <v>123</v>
      </c>
      <c r="T68" s="58">
        <v>107</v>
      </c>
      <c r="U68" s="58">
        <v>92</v>
      </c>
      <c r="V68" s="27"/>
      <c r="W68" s="411">
        <f t="shared" si="11"/>
        <v>625</v>
      </c>
      <c r="X68" s="411">
        <f t="shared" si="12"/>
        <v>12625</v>
      </c>
      <c r="Y68" s="411">
        <f t="shared" si="12"/>
        <v>8510</v>
      </c>
      <c r="Z68" s="408">
        <f t="shared" si="13"/>
        <v>21760</v>
      </c>
      <c r="AA68" s="411">
        <f t="shared" si="14"/>
        <v>7590</v>
      </c>
      <c r="AB68" s="411">
        <f t="shared" si="14"/>
        <v>23690</v>
      </c>
      <c r="AC68" s="411">
        <f t="shared" si="15"/>
        <v>31280</v>
      </c>
      <c r="AD68" s="411">
        <f t="shared" si="16"/>
        <v>28290</v>
      </c>
      <c r="AE68" s="411">
        <f t="shared" si="16"/>
        <v>24610</v>
      </c>
      <c r="AF68" s="117">
        <f t="shared" si="16"/>
        <v>21160</v>
      </c>
    </row>
    <row r="69" spans="1:32" x14ac:dyDescent="0.25">
      <c r="A69" s="28">
        <v>2205</v>
      </c>
      <c r="B69" s="410" t="s">
        <v>40</v>
      </c>
      <c r="C69" s="123">
        <v>30</v>
      </c>
      <c r="D69" s="121">
        <v>31</v>
      </c>
      <c r="E69" s="124">
        <v>50</v>
      </c>
      <c r="F69" s="124">
        <v>50</v>
      </c>
      <c r="G69" s="124">
        <v>50</v>
      </c>
      <c r="H69" s="124">
        <v>50</v>
      </c>
      <c r="I69" s="124">
        <v>50</v>
      </c>
      <c r="J69" s="124">
        <v>50</v>
      </c>
      <c r="K69" s="27"/>
      <c r="L69" s="13">
        <v>46</v>
      </c>
      <c r="M69" s="13">
        <v>901</v>
      </c>
      <c r="N69" s="13">
        <v>333</v>
      </c>
      <c r="O69" s="61">
        <f t="shared" si="9"/>
        <v>1280</v>
      </c>
      <c r="P69" s="14">
        <v>290</v>
      </c>
      <c r="Q69" s="14">
        <v>920</v>
      </c>
      <c r="R69" s="60">
        <f t="shared" si="10"/>
        <v>1210</v>
      </c>
      <c r="S69" s="58">
        <v>1093</v>
      </c>
      <c r="T69" s="58">
        <v>950</v>
      </c>
      <c r="U69" s="58">
        <v>819</v>
      </c>
      <c r="V69" s="27"/>
      <c r="W69" s="411">
        <f t="shared" si="11"/>
        <v>1380</v>
      </c>
      <c r="X69" s="411">
        <f t="shared" si="12"/>
        <v>27931</v>
      </c>
      <c r="Y69" s="411">
        <f t="shared" si="12"/>
        <v>16650</v>
      </c>
      <c r="Z69" s="408">
        <f t="shared" si="13"/>
        <v>45961</v>
      </c>
      <c r="AA69" s="411">
        <f t="shared" si="14"/>
        <v>14500</v>
      </c>
      <c r="AB69" s="411">
        <f t="shared" si="14"/>
        <v>46000</v>
      </c>
      <c r="AC69" s="411">
        <f t="shared" si="15"/>
        <v>60500</v>
      </c>
      <c r="AD69" s="411">
        <f t="shared" si="16"/>
        <v>54650</v>
      </c>
      <c r="AE69" s="411">
        <f t="shared" si="16"/>
        <v>47500</v>
      </c>
      <c r="AF69" s="117">
        <f t="shared" si="16"/>
        <v>40950</v>
      </c>
    </row>
    <row r="70" spans="1:32" x14ac:dyDescent="0.25">
      <c r="A70" s="28">
        <v>2801</v>
      </c>
      <c r="B70" s="410" t="s">
        <v>41</v>
      </c>
      <c r="C70" s="123">
        <v>465</v>
      </c>
      <c r="D70" s="121">
        <v>465</v>
      </c>
      <c r="E70" s="124">
        <v>850</v>
      </c>
      <c r="F70" s="124">
        <v>850</v>
      </c>
      <c r="G70" s="124">
        <v>850</v>
      </c>
      <c r="H70" s="124">
        <v>850</v>
      </c>
      <c r="I70" s="124">
        <v>850</v>
      </c>
      <c r="J70" s="124">
        <v>850</v>
      </c>
      <c r="K70" s="27"/>
      <c r="L70" s="13">
        <v>689</v>
      </c>
      <c r="M70" s="13">
        <v>13481</v>
      </c>
      <c r="N70" s="13">
        <v>4979</v>
      </c>
      <c r="O70" s="61">
        <f t="shared" si="9"/>
        <v>19149</v>
      </c>
      <c r="P70" s="14">
        <v>4618</v>
      </c>
      <c r="Q70" s="14">
        <v>14620</v>
      </c>
      <c r="R70" s="60">
        <f t="shared" si="10"/>
        <v>19238</v>
      </c>
      <c r="S70" s="58">
        <v>19288</v>
      </c>
      <c r="T70" s="58">
        <v>20252</v>
      </c>
      <c r="U70" s="58">
        <v>21265</v>
      </c>
      <c r="V70" s="27"/>
      <c r="W70" s="411">
        <f t="shared" si="11"/>
        <v>320385</v>
      </c>
      <c r="X70" s="411">
        <f t="shared" si="12"/>
        <v>6268665</v>
      </c>
      <c r="Y70" s="411">
        <f t="shared" si="12"/>
        <v>4232150</v>
      </c>
      <c r="Z70" s="408">
        <f t="shared" si="13"/>
        <v>10821200</v>
      </c>
      <c r="AA70" s="411">
        <f t="shared" si="14"/>
        <v>3925300</v>
      </c>
      <c r="AB70" s="411">
        <f t="shared" si="14"/>
        <v>12427000</v>
      </c>
      <c r="AC70" s="411">
        <f t="shared" si="15"/>
        <v>16352300</v>
      </c>
      <c r="AD70" s="411">
        <f t="shared" si="16"/>
        <v>16394800</v>
      </c>
      <c r="AE70" s="411">
        <f t="shared" si="16"/>
        <v>17214200</v>
      </c>
      <c r="AF70" s="117">
        <f t="shared" si="16"/>
        <v>18075250</v>
      </c>
    </row>
    <row r="71" spans="1:32" x14ac:dyDescent="0.25">
      <c r="A71" s="30">
        <v>2809</v>
      </c>
      <c r="B71" s="410" t="s">
        <v>42</v>
      </c>
      <c r="C71" s="123">
        <v>405</v>
      </c>
      <c r="D71" s="121">
        <v>405</v>
      </c>
      <c r="E71" s="124">
        <v>420</v>
      </c>
      <c r="F71" s="124">
        <v>420</v>
      </c>
      <c r="G71" s="124">
        <v>420</v>
      </c>
      <c r="H71" s="124">
        <v>420</v>
      </c>
      <c r="I71" s="124">
        <v>420</v>
      </c>
      <c r="J71" s="124">
        <v>420</v>
      </c>
      <c r="K71" s="27"/>
      <c r="L71" s="13">
        <v>0</v>
      </c>
      <c r="M71" s="13">
        <v>9</v>
      </c>
      <c r="N71" s="13">
        <v>3</v>
      </c>
      <c r="O71" s="61">
        <f t="shared" si="9"/>
        <v>12</v>
      </c>
      <c r="P71" s="14">
        <v>3</v>
      </c>
      <c r="Q71" s="14">
        <v>10</v>
      </c>
      <c r="R71" s="60">
        <f t="shared" si="10"/>
        <v>13</v>
      </c>
      <c r="S71" s="58">
        <v>13</v>
      </c>
      <c r="T71" s="58">
        <v>13</v>
      </c>
      <c r="U71" s="58">
        <v>13</v>
      </c>
      <c r="V71" s="27"/>
      <c r="W71" s="411">
        <f t="shared" si="11"/>
        <v>0</v>
      </c>
      <c r="X71" s="411">
        <f t="shared" si="12"/>
        <v>3645</v>
      </c>
      <c r="Y71" s="411">
        <f t="shared" si="12"/>
        <v>1260</v>
      </c>
      <c r="Z71" s="408">
        <f t="shared" si="13"/>
        <v>4905</v>
      </c>
      <c r="AA71" s="411">
        <f t="shared" si="14"/>
        <v>1260</v>
      </c>
      <c r="AB71" s="411">
        <f t="shared" si="14"/>
        <v>4200</v>
      </c>
      <c r="AC71" s="411">
        <f t="shared" si="15"/>
        <v>5460</v>
      </c>
      <c r="AD71" s="411">
        <f t="shared" si="16"/>
        <v>5460</v>
      </c>
      <c r="AE71" s="411">
        <f t="shared" si="16"/>
        <v>5460</v>
      </c>
      <c r="AF71" s="117">
        <f t="shared" si="16"/>
        <v>5460</v>
      </c>
    </row>
    <row r="72" spans="1:32" x14ac:dyDescent="0.25">
      <c r="A72" s="30">
        <v>2810</v>
      </c>
      <c r="B72" s="410" t="s">
        <v>43</v>
      </c>
      <c r="C72" s="123">
        <v>405</v>
      </c>
      <c r="D72" s="121">
        <v>405</v>
      </c>
      <c r="E72" s="124">
        <v>420</v>
      </c>
      <c r="F72" s="124">
        <v>420</v>
      </c>
      <c r="G72" s="124">
        <v>420</v>
      </c>
      <c r="H72" s="124">
        <v>420</v>
      </c>
      <c r="I72" s="124">
        <v>420</v>
      </c>
      <c r="J72" s="124">
        <v>420</v>
      </c>
      <c r="K72" s="27"/>
      <c r="L72" s="13">
        <v>0</v>
      </c>
      <c r="M72" s="13">
        <v>0</v>
      </c>
      <c r="N72" s="13">
        <v>0</v>
      </c>
      <c r="O72" s="61">
        <f t="shared" si="9"/>
        <v>0</v>
      </c>
      <c r="P72" s="14">
        <v>0</v>
      </c>
      <c r="Q72" s="14">
        <v>0</v>
      </c>
      <c r="R72" s="60">
        <f t="shared" si="10"/>
        <v>0</v>
      </c>
      <c r="S72" s="58">
        <v>0</v>
      </c>
      <c r="T72" s="58">
        <v>0</v>
      </c>
      <c r="U72" s="58">
        <v>0</v>
      </c>
      <c r="V72" s="27"/>
      <c r="W72" s="411">
        <f t="shared" si="11"/>
        <v>0</v>
      </c>
      <c r="X72" s="411">
        <f t="shared" si="12"/>
        <v>0</v>
      </c>
      <c r="Y72" s="411">
        <f t="shared" si="12"/>
        <v>0</v>
      </c>
      <c r="Z72" s="408">
        <f t="shared" si="13"/>
        <v>0</v>
      </c>
      <c r="AA72" s="411">
        <f t="shared" si="14"/>
        <v>0</v>
      </c>
      <c r="AB72" s="411">
        <f t="shared" si="14"/>
        <v>0</v>
      </c>
      <c r="AC72" s="411">
        <f t="shared" si="15"/>
        <v>0</v>
      </c>
      <c r="AD72" s="411">
        <f t="shared" si="16"/>
        <v>0</v>
      </c>
      <c r="AE72" s="411">
        <f t="shared" si="16"/>
        <v>0</v>
      </c>
      <c r="AF72" s="117">
        <f t="shared" si="16"/>
        <v>0</v>
      </c>
    </row>
    <row r="73" spans="1:32" x14ac:dyDescent="0.25">
      <c r="A73" s="30">
        <v>2821</v>
      </c>
      <c r="B73" s="410" t="s">
        <v>44</v>
      </c>
      <c r="C73" s="121">
        <v>125</v>
      </c>
      <c r="D73" s="121">
        <v>125</v>
      </c>
      <c r="E73" s="122">
        <v>230</v>
      </c>
      <c r="F73" s="122">
        <v>230</v>
      </c>
      <c r="G73" s="122">
        <v>230</v>
      </c>
      <c r="H73" s="122">
        <v>230</v>
      </c>
      <c r="I73" s="122">
        <v>230</v>
      </c>
      <c r="J73" s="122">
        <v>230</v>
      </c>
      <c r="K73" s="27"/>
      <c r="L73" s="13">
        <v>2</v>
      </c>
      <c r="M73" s="13">
        <v>30</v>
      </c>
      <c r="N73" s="13">
        <v>11</v>
      </c>
      <c r="O73" s="61">
        <f t="shared" si="9"/>
        <v>43</v>
      </c>
      <c r="P73" s="14">
        <v>10</v>
      </c>
      <c r="Q73" s="14">
        <v>32</v>
      </c>
      <c r="R73" s="60">
        <f t="shared" si="10"/>
        <v>42</v>
      </c>
      <c r="S73" s="58">
        <v>43</v>
      </c>
      <c r="T73" s="58">
        <v>45</v>
      </c>
      <c r="U73" s="58">
        <v>47</v>
      </c>
      <c r="V73" s="27"/>
      <c r="W73" s="411">
        <f t="shared" si="11"/>
        <v>250</v>
      </c>
      <c r="X73" s="411">
        <f t="shared" si="12"/>
        <v>3750</v>
      </c>
      <c r="Y73" s="411">
        <f t="shared" si="12"/>
        <v>2530</v>
      </c>
      <c r="Z73" s="408">
        <f t="shared" si="13"/>
        <v>6530</v>
      </c>
      <c r="AA73" s="411">
        <f t="shared" si="14"/>
        <v>2300</v>
      </c>
      <c r="AB73" s="411">
        <f t="shared" si="14"/>
        <v>7360</v>
      </c>
      <c r="AC73" s="411">
        <f t="shared" si="15"/>
        <v>9660</v>
      </c>
      <c r="AD73" s="411">
        <f t="shared" si="16"/>
        <v>9890</v>
      </c>
      <c r="AE73" s="411">
        <f t="shared" si="16"/>
        <v>10350</v>
      </c>
      <c r="AF73" s="117">
        <f t="shared" si="16"/>
        <v>10810</v>
      </c>
    </row>
    <row r="74" spans="1:32" x14ac:dyDescent="0.25">
      <c r="A74" s="30">
        <v>2822</v>
      </c>
      <c r="B74" s="410" t="s">
        <v>45</v>
      </c>
      <c r="C74" s="121">
        <v>30</v>
      </c>
      <c r="D74" s="121">
        <v>31</v>
      </c>
      <c r="E74" s="122">
        <v>50</v>
      </c>
      <c r="F74" s="122">
        <v>50</v>
      </c>
      <c r="G74" s="122">
        <v>50</v>
      </c>
      <c r="H74" s="122">
        <v>50</v>
      </c>
      <c r="I74" s="122">
        <v>50</v>
      </c>
      <c r="J74" s="122">
        <v>50</v>
      </c>
      <c r="K74" s="27"/>
      <c r="L74" s="13">
        <v>8</v>
      </c>
      <c r="M74" s="13">
        <v>165</v>
      </c>
      <c r="N74" s="13">
        <v>61</v>
      </c>
      <c r="O74" s="61">
        <f t="shared" si="9"/>
        <v>234</v>
      </c>
      <c r="P74" s="14">
        <v>57</v>
      </c>
      <c r="Q74" s="14">
        <v>179</v>
      </c>
      <c r="R74" s="60">
        <f t="shared" si="10"/>
        <v>236</v>
      </c>
      <c r="S74" s="58">
        <v>236</v>
      </c>
      <c r="T74" s="58">
        <v>248</v>
      </c>
      <c r="U74" s="58">
        <v>260</v>
      </c>
      <c r="V74" s="27"/>
      <c r="W74" s="411">
        <f t="shared" si="11"/>
        <v>240</v>
      </c>
      <c r="X74" s="411">
        <f t="shared" si="12"/>
        <v>5115</v>
      </c>
      <c r="Y74" s="411">
        <f t="shared" si="12"/>
        <v>3050</v>
      </c>
      <c r="Z74" s="408">
        <f t="shared" si="13"/>
        <v>8405</v>
      </c>
      <c r="AA74" s="411">
        <f t="shared" si="14"/>
        <v>2850</v>
      </c>
      <c r="AB74" s="411">
        <f t="shared" si="14"/>
        <v>8950</v>
      </c>
      <c r="AC74" s="411">
        <f t="shared" si="15"/>
        <v>11800</v>
      </c>
      <c r="AD74" s="411">
        <f t="shared" si="16"/>
        <v>11800</v>
      </c>
      <c r="AE74" s="411">
        <f t="shared" si="16"/>
        <v>12400</v>
      </c>
      <c r="AF74" s="117">
        <f t="shared" si="16"/>
        <v>13000</v>
      </c>
    </row>
    <row r="75" spans="1:32" x14ac:dyDescent="0.25">
      <c r="A75" s="30">
        <v>2817</v>
      </c>
      <c r="B75" s="410" t="s">
        <v>180</v>
      </c>
      <c r="C75" s="121">
        <v>2400</v>
      </c>
      <c r="D75" s="121">
        <v>2400</v>
      </c>
      <c r="E75" s="122">
        <v>2000</v>
      </c>
      <c r="F75" s="122">
        <v>2000</v>
      </c>
      <c r="G75" s="122">
        <v>2000</v>
      </c>
      <c r="H75" s="122">
        <v>2000</v>
      </c>
      <c r="I75" s="122">
        <v>2000</v>
      </c>
      <c r="J75" s="122">
        <v>2000</v>
      </c>
      <c r="K75" s="27"/>
      <c r="L75" s="13">
        <v>56</v>
      </c>
      <c r="M75" s="13">
        <v>1093</v>
      </c>
      <c r="N75" s="13">
        <v>404</v>
      </c>
      <c r="O75" s="61">
        <f t="shared" si="9"/>
        <v>1553</v>
      </c>
      <c r="P75" s="14">
        <v>248</v>
      </c>
      <c r="Q75" s="14">
        <v>787</v>
      </c>
      <c r="R75" s="60">
        <f t="shared" si="10"/>
        <v>1035</v>
      </c>
      <c r="S75" s="58">
        <v>0</v>
      </c>
      <c r="T75" s="58">
        <v>0</v>
      </c>
      <c r="U75" s="58">
        <v>0</v>
      </c>
      <c r="V75" s="27"/>
      <c r="W75" s="411">
        <f t="shared" si="11"/>
        <v>134400</v>
      </c>
      <c r="X75" s="411">
        <f t="shared" si="12"/>
        <v>2623200</v>
      </c>
      <c r="Y75" s="411">
        <f t="shared" si="12"/>
        <v>808000</v>
      </c>
      <c r="Z75" s="408">
        <f t="shared" si="13"/>
        <v>3565600</v>
      </c>
      <c r="AA75" s="411">
        <f t="shared" si="14"/>
        <v>496000</v>
      </c>
      <c r="AB75" s="411">
        <f t="shared" si="14"/>
        <v>1574000</v>
      </c>
      <c r="AC75" s="411">
        <f t="shared" si="15"/>
        <v>2070000</v>
      </c>
      <c r="AD75" s="411">
        <f t="shared" si="16"/>
        <v>0</v>
      </c>
      <c r="AE75" s="411">
        <f t="shared" si="16"/>
        <v>0</v>
      </c>
      <c r="AF75" s="117">
        <f t="shared" si="16"/>
        <v>0</v>
      </c>
    </row>
    <row r="76" spans="1:32" x14ac:dyDescent="0.25">
      <c r="A76" s="108" t="s">
        <v>188</v>
      </c>
      <c r="B76" s="413" t="s">
        <v>336</v>
      </c>
      <c r="C76" s="121"/>
      <c r="D76" s="121"/>
      <c r="E76" s="122">
        <v>850</v>
      </c>
      <c r="F76" s="122">
        <v>850</v>
      </c>
      <c r="G76" s="122">
        <v>850</v>
      </c>
      <c r="H76" s="122">
        <v>850</v>
      </c>
      <c r="I76" s="122">
        <v>850</v>
      </c>
      <c r="J76" s="122">
        <v>850</v>
      </c>
      <c r="K76" s="27"/>
      <c r="L76" s="13">
        <v>3</v>
      </c>
      <c r="M76" s="13">
        <v>61</v>
      </c>
      <c r="N76" s="13">
        <v>22</v>
      </c>
      <c r="O76" s="61">
        <f t="shared" si="9"/>
        <v>86</v>
      </c>
      <c r="P76" s="14">
        <v>21</v>
      </c>
      <c r="Q76" s="14">
        <v>65</v>
      </c>
      <c r="R76" s="60">
        <f t="shared" si="10"/>
        <v>86</v>
      </c>
      <c r="S76" s="58">
        <v>86</v>
      </c>
      <c r="T76" s="58">
        <v>86</v>
      </c>
      <c r="U76" s="58">
        <v>86</v>
      </c>
      <c r="V76" s="27"/>
      <c r="W76" s="411">
        <f t="shared" si="11"/>
        <v>0</v>
      </c>
      <c r="X76" s="411">
        <f t="shared" si="12"/>
        <v>0</v>
      </c>
      <c r="Y76" s="411">
        <f t="shared" si="12"/>
        <v>18700</v>
      </c>
      <c r="Z76" s="408">
        <f t="shared" si="13"/>
        <v>18700</v>
      </c>
      <c r="AA76" s="411">
        <f t="shared" si="14"/>
        <v>17850</v>
      </c>
      <c r="AB76" s="411">
        <f t="shared" si="14"/>
        <v>55250</v>
      </c>
      <c r="AC76" s="411">
        <f t="shared" si="15"/>
        <v>73100</v>
      </c>
      <c r="AD76" s="411">
        <f t="shared" si="16"/>
        <v>73100</v>
      </c>
      <c r="AE76" s="411">
        <f t="shared" si="16"/>
        <v>73100</v>
      </c>
      <c r="AF76" s="117">
        <f t="shared" si="16"/>
        <v>73100</v>
      </c>
    </row>
    <row r="77" spans="1:32" x14ac:dyDescent="0.25">
      <c r="A77" s="108" t="s">
        <v>188</v>
      </c>
      <c r="B77" s="413" t="s">
        <v>388</v>
      </c>
      <c r="C77" s="121"/>
      <c r="D77" s="121"/>
      <c r="E77" s="122">
        <v>1500</v>
      </c>
      <c r="F77" s="122">
        <v>1500</v>
      </c>
      <c r="G77" s="122">
        <v>1500</v>
      </c>
      <c r="H77" s="122">
        <v>1500</v>
      </c>
      <c r="I77" s="122">
        <v>1500</v>
      </c>
      <c r="J77" s="122">
        <v>1500</v>
      </c>
      <c r="K77" s="27"/>
      <c r="L77" s="13">
        <v>0</v>
      </c>
      <c r="M77" s="13">
        <v>0</v>
      </c>
      <c r="N77" s="13">
        <v>0</v>
      </c>
      <c r="O77" s="61">
        <f t="shared" si="9"/>
        <v>0</v>
      </c>
      <c r="P77" s="14">
        <v>0</v>
      </c>
      <c r="Q77" s="14">
        <v>0</v>
      </c>
      <c r="R77" s="60">
        <f t="shared" si="10"/>
        <v>0</v>
      </c>
      <c r="S77" s="58">
        <v>0</v>
      </c>
      <c r="T77" s="58">
        <v>0</v>
      </c>
      <c r="U77" s="58">
        <v>0</v>
      </c>
      <c r="V77" s="27"/>
      <c r="W77" s="411">
        <f t="shared" si="11"/>
        <v>0</v>
      </c>
      <c r="X77" s="411">
        <f t="shared" si="12"/>
        <v>0</v>
      </c>
      <c r="Y77" s="411">
        <f t="shared" si="12"/>
        <v>0</v>
      </c>
      <c r="Z77" s="408">
        <f t="shared" si="13"/>
        <v>0</v>
      </c>
      <c r="AA77" s="411">
        <f t="shared" si="14"/>
        <v>0</v>
      </c>
      <c r="AB77" s="411">
        <f t="shared" si="14"/>
        <v>0</v>
      </c>
      <c r="AC77" s="411">
        <f t="shared" si="15"/>
        <v>0</v>
      </c>
      <c r="AD77" s="411">
        <f t="shared" si="16"/>
        <v>0</v>
      </c>
      <c r="AE77" s="411">
        <f t="shared" si="16"/>
        <v>0</v>
      </c>
      <c r="AF77" s="117">
        <f t="shared" si="16"/>
        <v>0</v>
      </c>
    </row>
    <row r="78" spans="1:32" ht="12.6" thickBot="1" x14ac:dyDescent="0.3">
      <c r="A78" s="43" t="s">
        <v>46</v>
      </c>
      <c r="B78" s="417"/>
      <c r="C78" s="125"/>
      <c r="D78" s="125"/>
      <c r="E78" s="125"/>
      <c r="F78" s="125"/>
      <c r="G78" s="125"/>
      <c r="H78" s="125"/>
      <c r="I78" s="125"/>
      <c r="J78" s="125"/>
      <c r="K78" s="418"/>
      <c r="L78" s="33"/>
      <c r="M78" s="33"/>
      <c r="N78" s="33"/>
      <c r="O78" s="33"/>
      <c r="P78" s="34"/>
      <c r="Q78" s="34"/>
      <c r="R78" s="419"/>
      <c r="S78" s="91"/>
      <c r="T78" s="91"/>
      <c r="U78" s="91"/>
      <c r="V78" s="418"/>
      <c r="W78" s="420">
        <f>SUM(W42:W77)</f>
        <v>2439330</v>
      </c>
      <c r="X78" s="420">
        <f>SUM(X42:X77)</f>
        <v>47987938</v>
      </c>
      <c r="Y78" s="420">
        <f t="shared" ref="Y78:AE78" si="17">SUM(Y42:Y77)</f>
        <v>26612970</v>
      </c>
      <c r="Z78" s="420">
        <f t="shared" si="17"/>
        <v>77040238</v>
      </c>
      <c r="AA78" s="420">
        <f t="shared" si="17"/>
        <v>24639700</v>
      </c>
      <c r="AB78" s="420">
        <f t="shared" si="17"/>
        <v>78023400</v>
      </c>
      <c r="AC78" s="420">
        <f t="shared" si="17"/>
        <v>102663100</v>
      </c>
      <c r="AD78" s="420">
        <f t="shared" si="17"/>
        <v>101854010</v>
      </c>
      <c r="AE78" s="420">
        <f t="shared" si="17"/>
        <v>104935310</v>
      </c>
      <c r="AF78" s="421">
        <f>SUM(AF42:AF77)</f>
        <v>108420360</v>
      </c>
    </row>
    <row r="79" spans="1:32" x14ac:dyDescent="0.25">
      <c r="A79" s="79"/>
      <c r="B79" s="422"/>
      <c r="C79" s="127"/>
      <c r="D79" s="127"/>
      <c r="E79" s="127"/>
      <c r="F79" s="127"/>
      <c r="G79" s="127"/>
      <c r="H79" s="127"/>
      <c r="I79" s="127"/>
      <c r="J79" s="127"/>
      <c r="K79" s="423"/>
      <c r="L79" s="93"/>
      <c r="M79" s="93"/>
      <c r="N79" s="93"/>
      <c r="O79" s="93"/>
      <c r="P79" s="97"/>
      <c r="Q79" s="97"/>
      <c r="R79" s="424"/>
      <c r="S79" s="94"/>
      <c r="T79" s="94"/>
      <c r="U79" s="94"/>
      <c r="V79" s="423"/>
      <c r="W79" s="425"/>
      <c r="X79" s="425"/>
      <c r="Y79" s="425"/>
      <c r="Z79" s="425"/>
      <c r="AA79" s="425"/>
      <c r="AB79" s="425"/>
      <c r="AC79" s="425"/>
      <c r="AD79" s="425"/>
      <c r="AE79" s="426"/>
      <c r="AF79" s="427"/>
    </row>
    <row r="80" spans="1:32" x14ac:dyDescent="0.25">
      <c r="A80" s="31" t="s">
        <v>0</v>
      </c>
      <c r="B80" s="413"/>
      <c r="C80" s="123"/>
      <c r="D80" s="123"/>
      <c r="E80" s="123"/>
      <c r="F80" s="123"/>
      <c r="G80" s="123"/>
      <c r="H80" s="123"/>
      <c r="I80" s="123"/>
      <c r="J80" s="123"/>
      <c r="K80" s="27"/>
      <c r="L80" s="13"/>
      <c r="M80" s="13"/>
      <c r="N80" s="13"/>
      <c r="O80" s="13"/>
      <c r="P80" s="14"/>
      <c r="Q80" s="14"/>
      <c r="R80" s="428"/>
      <c r="S80" s="58"/>
      <c r="T80" s="58"/>
      <c r="U80" s="58"/>
      <c r="V80" s="27"/>
      <c r="W80" s="416"/>
      <c r="X80" s="416"/>
      <c r="Y80" s="416"/>
      <c r="Z80" s="416"/>
      <c r="AA80" s="416"/>
      <c r="AB80" s="416"/>
      <c r="AC80" s="416"/>
      <c r="AD80" s="416"/>
      <c r="AE80" s="411"/>
      <c r="AF80" s="117"/>
    </row>
    <row r="81" spans="1:32" x14ac:dyDescent="0.25">
      <c r="A81" s="28">
        <v>3011</v>
      </c>
      <c r="B81" s="410" t="s">
        <v>14</v>
      </c>
      <c r="C81" s="123"/>
      <c r="D81" s="123"/>
      <c r="E81" s="124">
        <v>100</v>
      </c>
      <c r="F81" s="124">
        <v>100</v>
      </c>
      <c r="G81" s="124">
        <v>100</v>
      </c>
      <c r="H81" s="124">
        <v>100</v>
      </c>
      <c r="I81" s="124">
        <v>100</v>
      </c>
      <c r="J81" s="124">
        <v>100</v>
      </c>
      <c r="K81" s="27"/>
      <c r="L81" s="13"/>
      <c r="M81" s="13"/>
      <c r="N81" s="13">
        <v>28084</v>
      </c>
      <c r="O81" s="61">
        <f t="shared" ref="O81:O115" si="18">SUM(L81:N81)</f>
        <v>28084</v>
      </c>
      <c r="P81" s="14">
        <v>6969</v>
      </c>
      <c r="Q81" s="14">
        <v>22070</v>
      </c>
      <c r="R81" s="60">
        <f t="shared" ref="R81:R115" si="19">SUM(P81:Q81)</f>
        <v>29039</v>
      </c>
      <c r="S81" s="58">
        <v>30220</v>
      </c>
      <c r="T81" s="13">
        <v>31736</v>
      </c>
      <c r="U81" s="13">
        <v>33328</v>
      </c>
      <c r="V81" s="27"/>
      <c r="W81" s="411">
        <f t="shared" ref="W81:W115" si="20">L81*C81</f>
        <v>0</v>
      </c>
      <c r="X81" s="411">
        <f t="shared" ref="X81:Y115" si="21">D81*M81</f>
        <v>0</v>
      </c>
      <c r="Y81" s="411">
        <f t="shared" si="21"/>
        <v>2808400</v>
      </c>
      <c r="Z81" s="408">
        <f t="shared" ref="Z81:Z115" si="22">SUM(W81:Y81)</f>
        <v>2808400</v>
      </c>
      <c r="AA81" s="411">
        <f t="shared" ref="AA81:AB115" si="23">F81*P81</f>
        <v>696900</v>
      </c>
      <c r="AB81" s="411">
        <f t="shared" si="23"/>
        <v>2207000</v>
      </c>
      <c r="AC81" s="411">
        <f t="shared" ref="AC81:AC115" si="24">SUM(AA81:AB81)</f>
        <v>2903900</v>
      </c>
      <c r="AD81" s="411">
        <f t="shared" ref="AD81:AF115" si="25">H81*S81</f>
        <v>3022000</v>
      </c>
      <c r="AE81" s="411">
        <f t="shared" si="25"/>
        <v>3173600</v>
      </c>
      <c r="AF81" s="117">
        <f t="shared" si="25"/>
        <v>3332800</v>
      </c>
    </row>
    <row r="82" spans="1:32" x14ac:dyDescent="0.25">
      <c r="A82" s="28">
        <v>3111</v>
      </c>
      <c r="B82" s="410" t="s">
        <v>15</v>
      </c>
      <c r="C82" s="123"/>
      <c r="D82" s="123"/>
      <c r="E82" s="124">
        <v>165</v>
      </c>
      <c r="F82" s="124">
        <v>165</v>
      </c>
      <c r="G82" s="124">
        <v>165</v>
      </c>
      <c r="H82" s="124">
        <v>165</v>
      </c>
      <c r="I82" s="124">
        <v>165</v>
      </c>
      <c r="J82" s="124">
        <v>165</v>
      </c>
      <c r="K82" s="27"/>
      <c r="L82" s="13"/>
      <c r="M82" s="13"/>
      <c r="N82" s="13">
        <v>27788</v>
      </c>
      <c r="O82" s="61">
        <f t="shared" si="18"/>
        <v>27788</v>
      </c>
      <c r="P82" s="14">
        <v>6896</v>
      </c>
      <c r="Q82" s="14">
        <v>21838</v>
      </c>
      <c r="R82" s="60">
        <f t="shared" si="19"/>
        <v>28734</v>
      </c>
      <c r="S82" s="58">
        <v>29902</v>
      </c>
      <c r="T82" s="13">
        <v>31402</v>
      </c>
      <c r="U82" s="13">
        <v>32977</v>
      </c>
      <c r="V82" s="27"/>
      <c r="W82" s="411">
        <f t="shared" si="20"/>
        <v>0</v>
      </c>
      <c r="X82" s="411">
        <f t="shared" si="21"/>
        <v>0</v>
      </c>
      <c r="Y82" s="411">
        <f t="shared" si="21"/>
        <v>4585020</v>
      </c>
      <c r="Z82" s="408">
        <f t="shared" si="22"/>
        <v>4585020</v>
      </c>
      <c r="AA82" s="411">
        <f t="shared" si="23"/>
        <v>1137840</v>
      </c>
      <c r="AB82" s="411">
        <f t="shared" si="23"/>
        <v>3603270</v>
      </c>
      <c r="AC82" s="411">
        <f t="shared" si="24"/>
        <v>4741110</v>
      </c>
      <c r="AD82" s="411">
        <f t="shared" si="25"/>
        <v>4933830</v>
      </c>
      <c r="AE82" s="411">
        <f t="shared" si="25"/>
        <v>5181330</v>
      </c>
      <c r="AF82" s="117">
        <f t="shared" si="25"/>
        <v>5441205</v>
      </c>
    </row>
    <row r="83" spans="1:32" x14ac:dyDescent="0.25">
      <c r="A83" s="28">
        <v>3311</v>
      </c>
      <c r="B83" s="410" t="s">
        <v>16</v>
      </c>
      <c r="C83" s="123"/>
      <c r="D83" s="123"/>
      <c r="E83" s="124">
        <v>195</v>
      </c>
      <c r="F83" s="124">
        <v>195</v>
      </c>
      <c r="G83" s="124">
        <v>195</v>
      </c>
      <c r="H83" s="124">
        <v>195</v>
      </c>
      <c r="I83" s="124">
        <v>195</v>
      </c>
      <c r="J83" s="124">
        <v>195</v>
      </c>
      <c r="K83" s="27"/>
      <c r="L83" s="13"/>
      <c r="M83" s="13"/>
      <c r="N83" s="13">
        <v>27876</v>
      </c>
      <c r="O83" s="61">
        <f t="shared" si="18"/>
        <v>27876</v>
      </c>
      <c r="P83" s="14">
        <v>6918</v>
      </c>
      <c r="Q83" s="14">
        <v>21907</v>
      </c>
      <c r="R83" s="60">
        <f t="shared" si="19"/>
        <v>28825</v>
      </c>
      <c r="S83" s="58">
        <v>29997</v>
      </c>
      <c r="T83" s="13">
        <v>31501</v>
      </c>
      <c r="U83" s="13">
        <v>33081</v>
      </c>
      <c r="V83" s="27"/>
      <c r="W83" s="411">
        <f t="shared" si="20"/>
        <v>0</v>
      </c>
      <c r="X83" s="411">
        <f t="shared" si="21"/>
        <v>0</v>
      </c>
      <c r="Y83" s="411">
        <f t="shared" si="21"/>
        <v>5435820</v>
      </c>
      <c r="Z83" s="408">
        <f t="shared" si="22"/>
        <v>5435820</v>
      </c>
      <c r="AA83" s="411">
        <f t="shared" si="23"/>
        <v>1349010</v>
      </c>
      <c r="AB83" s="411">
        <f t="shared" si="23"/>
        <v>4271865</v>
      </c>
      <c r="AC83" s="411">
        <f t="shared" si="24"/>
        <v>5620875</v>
      </c>
      <c r="AD83" s="411">
        <f t="shared" si="25"/>
        <v>5849415</v>
      </c>
      <c r="AE83" s="411">
        <f t="shared" si="25"/>
        <v>6142695</v>
      </c>
      <c r="AF83" s="117">
        <f t="shared" si="25"/>
        <v>6450795</v>
      </c>
    </row>
    <row r="84" spans="1:32" x14ac:dyDescent="0.25">
      <c r="A84" s="28">
        <v>3012</v>
      </c>
      <c r="B84" s="410" t="s">
        <v>17</v>
      </c>
      <c r="C84" s="123"/>
      <c r="D84" s="123"/>
      <c r="E84" s="124">
        <v>65</v>
      </c>
      <c r="F84" s="124">
        <v>65</v>
      </c>
      <c r="G84" s="124">
        <v>65</v>
      </c>
      <c r="H84" s="124">
        <v>65</v>
      </c>
      <c r="I84" s="124">
        <v>65</v>
      </c>
      <c r="J84" s="124">
        <v>65</v>
      </c>
      <c r="K84" s="27"/>
      <c r="L84" s="13"/>
      <c r="M84" s="13"/>
      <c r="N84" s="13">
        <v>4615</v>
      </c>
      <c r="O84" s="61">
        <f t="shared" si="18"/>
        <v>4615</v>
      </c>
      <c r="P84" s="14">
        <v>1056</v>
      </c>
      <c r="Q84" s="14">
        <v>3344</v>
      </c>
      <c r="R84" s="60">
        <f t="shared" si="19"/>
        <v>4400</v>
      </c>
      <c r="S84" s="58">
        <v>4175</v>
      </c>
      <c r="T84" s="13">
        <v>4258</v>
      </c>
      <c r="U84" s="13">
        <v>4343</v>
      </c>
      <c r="V84" s="27"/>
      <c r="W84" s="411">
        <f t="shared" si="20"/>
        <v>0</v>
      </c>
      <c r="X84" s="411">
        <f t="shared" si="21"/>
        <v>0</v>
      </c>
      <c r="Y84" s="411">
        <f t="shared" si="21"/>
        <v>299975</v>
      </c>
      <c r="Z84" s="408">
        <f t="shared" si="22"/>
        <v>299975</v>
      </c>
      <c r="AA84" s="411">
        <f t="shared" si="23"/>
        <v>68640</v>
      </c>
      <c r="AB84" s="411">
        <f t="shared" si="23"/>
        <v>217360</v>
      </c>
      <c r="AC84" s="411">
        <f t="shared" si="24"/>
        <v>286000</v>
      </c>
      <c r="AD84" s="411">
        <f t="shared" si="25"/>
        <v>271375</v>
      </c>
      <c r="AE84" s="411">
        <f t="shared" si="25"/>
        <v>276770</v>
      </c>
      <c r="AF84" s="117">
        <f t="shared" si="25"/>
        <v>282295</v>
      </c>
    </row>
    <row r="85" spans="1:32" x14ac:dyDescent="0.25">
      <c r="A85" s="28">
        <v>3112</v>
      </c>
      <c r="B85" s="410" t="s">
        <v>18</v>
      </c>
      <c r="C85" s="123"/>
      <c r="D85" s="123"/>
      <c r="E85" s="124">
        <v>105</v>
      </c>
      <c r="F85" s="124">
        <v>105</v>
      </c>
      <c r="G85" s="124">
        <v>105</v>
      </c>
      <c r="H85" s="124">
        <v>105</v>
      </c>
      <c r="I85" s="124">
        <v>105</v>
      </c>
      <c r="J85" s="124">
        <v>105</v>
      </c>
      <c r="K85" s="27"/>
      <c r="L85" s="13"/>
      <c r="M85" s="13"/>
      <c r="N85" s="13">
        <v>4615</v>
      </c>
      <c r="O85" s="61">
        <f t="shared" si="18"/>
        <v>4615</v>
      </c>
      <c r="P85" s="14">
        <v>1056</v>
      </c>
      <c r="Q85" s="14">
        <v>3344</v>
      </c>
      <c r="R85" s="60">
        <f t="shared" si="19"/>
        <v>4400</v>
      </c>
      <c r="S85" s="58">
        <v>4175</v>
      </c>
      <c r="T85" s="13">
        <v>4258</v>
      </c>
      <c r="U85" s="13">
        <v>4343</v>
      </c>
      <c r="V85" s="27"/>
      <c r="W85" s="411">
        <f t="shared" si="20"/>
        <v>0</v>
      </c>
      <c r="X85" s="411">
        <f t="shared" si="21"/>
        <v>0</v>
      </c>
      <c r="Y85" s="411">
        <f t="shared" si="21"/>
        <v>484575</v>
      </c>
      <c r="Z85" s="408">
        <f t="shared" si="22"/>
        <v>484575</v>
      </c>
      <c r="AA85" s="411">
        <f t="shared" si="23"/>
        <v>110880</v>
      </c>
      <c r="AB85" s="411">
        <f t="shared" si="23"/>
        <v>351120</v>
      </c>
      <c r="AC85" s="411">
        <f t="shared" si="24"/>
        <v>462000</v>
      </c>
      <c r="AD85" s="411">
        <f t="shared" si="25"/>
        <v>438375</v>
      </c>
      <c r="AE85" s="411">
        <f t="shared" si="25"/>
        <v>447090</v>
      </c>
      <c r="AF85" s="117">
        <f t="shared" si="25"/>
        <v>456015</v>
      </c>
    </row>
    <row r="86" spans="1:32" x14ac:dyDescent="0.25">
      <c r="A86" s="28">
        <v>3312</v>
      </c>
      <c r="B86" s="410" t="s">
        <v>19</v>
      </c>
      <c r="C86" s="123"/>
      <c r="D86" s="123"/>
      <c r="E86" s="124">
        <v>125</v>
      </c>
      <c r="F86" s="124">
        <v>125</v>
      </c>
      <c r="G86" s="124">
        <v>125</v>
      </c>
      <c r="H86" s="124">
        <v>125</v>
      </c>
      <c r="I86" s="124">
        <v>125</v>
      </c>
      <c r="J86" s="124">
        <v>125</v>
      </c>
      <c r="K86" s="27"/>
      <c r="L86" s="13"/>
      <c r="M86" s="13"/>
      <c r="N86" s="13">
        <v>4615</v>
      </c>
      <c r="O86" s="61">
        <f t="shared" si="18"/>
        <v>4615</v>
      </c>
      <c r="P86" s="14">
        <v>1056</v>
      </c>
      <c r="Q86" s="14">
        <v>3344</v>
      </c>
      <c r="R86" s="60">
        <f t="shared" si="19"/>
        <v>4400</v>
      </c>
      <c r="S86" s="58">
        <v>4175</v>
      </c>
      <c r="T86" s="13">
        <v>4258</v>
      </c>
      <c r="U86" s="13">
        <v>4343</v>
      </c>
      <c r="V86" s="27"/>
      <c r="W86" s="411">
        <f t="shared" si="20"/>
        <v>0</v>
      </c>
      <c r="X86" s="411">
        <f t="shared" si="21"/>
        <v>0</v>
      </c>
      <c r="Y86" s="411">
        <f t="shared" si="21"/>
        <v>576875</v>
      </c>
      <c r="Z86" s="408">
        <f t="shared" si="22"/>
        <v>576875</v>
      </c>
      <c r="AA86" s="411">
        <f t="shared" si="23"/>
        <v>132000</v>
      </c>
      <c r="AB86" s="411">
        <f t="shared" si="23"/>
        <v>418000</v>
      </c>
      <c r="AC86" s="411">
        <f t="shared" si="24"/>
        <v>550000</v>
      </c>
      <c r="AD86" s="411">
        <f t="shared" si="25"/>
        <v>521875</v>
      </c>
      <c r="AE86" s="411">
        <f t="shared" si="25"/>
        <v>532250</v>
      </c>
      <c r="AF86" s="117">
        <f t="shared" si="25"/>
        <v>542875</v>
      </c>
    </row>
    <row r="87" spans="1:32" x14ac:dyDescent="0.25">
      <c r="A87" s="28">
        <v>3013</v>
      </c>
      <c r="B87" s="410" t="s">
        <v>20</v>
      </c>
      <c r="C87" s="123"/>
      <c r="D87" s="123"/>
      <c r="E87" s="124">
        <v>80</v>
      </c>
      <c r="F87" s="124">
        <v>80</v>
      </c>
      <c r="G87" s="124">
        <v>80</v>
      </c>
      <c r="H87" s="124">
        <v>80</v>
      </c>
      <c r="I87" s="124">
        <v>80</v>
      </c>
      <c r="J87" s="124">
        <v>80</v>
      </c>
      <c r="K87" s="27"/>
      <c r="L87" s="13"/>
      <c r="M87" s="13"/>
      <c r="N87" s="13">
        <v>163</v>
      </c>
      <c r="O87" s="61">
        <f t="shared" si="18"/>
        <v>163</v>
      </c>
      <c r="P87" s="14">
        <v>38</v>
      </c>
      <c r="Q87" s="14">
        <v>121</v>
      </c>
      <c r="R87" s="60">
        <f t="shared" si="19"/>
        <v>159</v>
      </c>
      <c r="S87" s="58">
        <v>154</v>
      </c>
      <c r="T87" s="13">
        <v>155</v>
      </c>
      <c r="U87" s="13">
        <v>157</v>
      </c>
      <c r="V87" s="27"/>
      <c r="W87" s="411">
        <f t="shared" si="20"/>
        <v>0</v>
      </c>
      <c r="X87" s="411">
        <f t="shared" si="21"/>
        <v>0</v>
      </c>
      <c r="Y87" s="411">
        <f t="shared" si="21"/>
        <v>13040</v>
      </c>
      <c r="Z87" s="408">
        <f t="shared" si="22"/>
        <v>13040</v>
      </c>
      <c r="AA87" s="411">
        <f t="shared" si="23"/>
        <v>3040</v>
      </c>
      <c r="AB87" s="411">
        <f t="shared" si="23"/>
        <v>9680</v>
      </c>
      <c r="AC87" s="411">
        <f t="shared" si="24"/>
        <v>12720</v>
      </c>
      <c r="AD87" s="411">
        <f t="shared" si="25"/>
        <v>12320</v>
      </c>
      <c r="AE87" s="411">
        <f t="shared" si="25"/>
        <v>12400</v>
      </c>
      <c r="AF87" s="117">
        <f t="shared" si="25"/>
        <v>12560</v>
      </c>
    </row>
    <row r="88" spans="1:32" x14ac:dyDescent="0.25">
      <c r="A88" s="28">
        <v>3113</v>
      </c>
      <c r="B88" s="410" t="s">
        <v>21</v>
      </c>
      <c r="C88" s="123"/>
      <c r="D88" s="123"/>
      <c r="E88" s="124">
        <v>130</v>
      </c>
      <c r="F88" s="124">
        <v>130</v>
      </c>
      <c r="G88" s="124">
        <v>130</v>
      </c>
      <c r="H88" s="124">
        <v>130</v>
      </c>
      <c r="I88" s="124">
        <v>130</v>
      </c>
      <c r="J88" s="124">
        <v>130</v>
      </c>
      <c r="K88" s="27"/>
      <c r="L88" s="13"/>
      <c r="M88" s="13"/>
      <c r="N88" s="13">
        <v>163</v>
      </c>
      <c r="O88" s="61">
        <f t="shared" si="18"/>
        <v>163</v>
      </c>
      <c r="P88" s="14">
        <v>38</v>
      </c>
      <c r="Q88" s="14">
        <v>121</v>
      </c>
      <c r="R88" s="60">
        <f t="shared" si="19"/>
        <v>159</v>
      </c>
      <c r="S88" s="58">
        <v>154</v>
      </c>
      <c r="T88" s="13">
        <v>155</v>
      </c>
      <c r="U88" s="13">
        <v>157</v>
      </c>
      <c r="V88" s="27"/>
      <c r="W88" s="411">
        <f t="shared" si="20"/>
        <v>0</v>
      </c>
      <c r="X88" s="411">
        <f t="shared" si="21"/>
        <v>0</v>
      </c>
      <c r="Y88" s="411">
        <f t="shared" si="21"/>
        <v>21190</v>
      </c>
      <c r="Z88" s="408">
        <f t="shared" si="22"/>
        <v>21190</v>
      </c>
      <c r="AA88" s="411">
        <f t="shared" si="23"/>
        <v>4940</v>
      </c>
      <c r="AB88" s="411">
        <f t="shared" si="23"/>
        <v>15730</v>
      </c>
      <c r="AC88" s="411">
        <f t="shared" si="24"/>
        <v>20670</v>
      </c>
      <c r="AD88" s="411">
        <f t="shared" si="25"/>
        <v>20020</v>
      </c>
      <c r="AE88" s="411">
        <f t="shared" si="25"/>
        <v>20150</v>
      </c>
      <c r="AF88" s="117">
        <f t="shared" si="25"/>
        <v>20410</v>
      </c>
    </row>
    <row r="89" spans="1:32" x14ac:dyDescent="0.25">
      <c r="A89" s="28">
        <v>3313</v>
      </c>
      <c r="B89" s="410" t="s">
        <v>22</v>
      </c>
      <c r="C89" s="123"/>
      <c r="D89" s="123"/>
      <c r="E89" s="124">
        <v>155</v>
      </c>
      <c r="F89" s="124">
        <v>155</v>
      </c>
      <c r="G89" s="124">
        <v>155</v>
      </c>
      <c r="H89" s="124">
        <v>155</v>
      </c>
      <c r="I89" s="124">
        <v>155</v>
      </c>
      <c r="J89" s="124">
        <v>155</v>
      </c>
      <c r="K89" s="27"/>
      <c r="L89" s="13"/>
      <c r="M89" s="13"/>
      <c r="N89" s="13">
        <v>163</v>
      </c>
      <c r="O89" s="61">
        <f t="shared" si="18"/>
        <v>163</v>
      </c>
      <c r="P89" s="14">
        <v>38</v>
      </c>
      <c r="Q89" s="14">
        <v>121</v>
      </c>
      <c r="R89" s="60">
        <f t="shared" si="19"/>
        <v>159</v>
      </c>
      <c r="S89" s="58">
        <v>154</v>
      </c>
      <c r="T89" s="13">
        <v>155</v>
      </c>
      <c r="U89" s="13">
        <v>157</v>
      </c>
      <c r="V89" s="27"/>
      <c r="W89" s="411">
        <f t="shared" si="20"/>
        <v>0</v>
      </c>
      <c r="X89" s="411">
        <f t="shared" si="21"/>
        <v>0</v>
      </c>
      <c r="Y89" s="411">
        <f t="shared" si="21"/>
        <v>25265</v>
      </c>
      <c r="Z89" s="408">
        <f t="shared" si="22"/>
        <v>25265</v>
      </c>
      <c r="AA89" s="411">
        <f t="shared" si="23"/>
        <v>5890</v>
      </c>
      <c r="AB89" s="411">
        <f t="shared" si="23"/>
        <v>18755</v>
      </c>
      <c r="AC89" s="411">
        <f t="shared" si="24"/>
        <v>24645</v>
      </c>
      <c r="AD89" s="411">
        <f t="shared" si="25"/>
        <v>23870</v>
      </c>
      <c r="AE89" s="411">
        <f t="shared" si="25"/>
        <v>24025</v>
      </c>
      <c r="AF89" s="117">
        <f t="shared" si="25"/>
        <v>24335</v>
      </c>
    </row>
    <row r="90" spans="1:32" x14ac:dyDescent="0.25">
      <c r="A90" s="28">
        <v>3014</v>
      </c>
      <c r="B90" s="410" t="s">
        <v>23</v>
      </c>
      <c r="C90" s="123"/>
      <c r="D90" s="123"/>
      <c r="E90" s="124">
        <v>100</v>
      </c>
      <c r="F90" s="124">
        <v>100</v>
      </c>
      <c r="G90" s="124">
        <v>100</v>
      </c>
      <c r="H90" s="124">
        <v>100</v>
      </c>
      <c r="I90" s="124">
        <v>100</v>
      </c>
      <c r="J90" s="124">
        <v>100</v>
      </c>
      <c r="K90" s="27"/>
      <c r="L90" s="13"/>
      <c r="M90" s="13"/>
      <c r="N90" s="13">
        <v>51</v>
      </c>
      <c r="O90" s="61">
        <f t="shared" si="18"/>
        <v>51</v>
      </c>
      <c r="P90" s="14">
        <v>12</v>
      </c>
      <c r="Q90" s="14">
        <v>40</v>
      </c>
      <c r="R90" s="60">
        <f t="shared" si="19"/>
        <v>52</v>
      </c>
      <c r="S90" s="58">
        <v>53</v>
      </c>
      <c r="T90" s="13">
        <v>55</v>
      </c>
      <c r="U90" s="13">
        <v>57</v>
      </c>
      <c r="V90" s="27"/>
      <c r="W90" s="411">
        <f t="shared" si="20"/>
        <v>0</v>
      </c>
      <c r="X90" s="411">
        <f t="shared" si="21"/>
        <v>0</v>
      </c>
      <c r="Y90" s="411">
        <f t="shared" si="21"/>
        <v>5100</v>
      </c>
      <c r="Z90" s="408">
        <f t="shared" si="22"/>
        <v>5100</v>
      </c>
      <c r="AA90" s="411">
        <f t="shared" si="23"/>
        <v>1200</v>
      </c>
      <c r="AB90" s="411">
        <f t="shared" si="23"/>
        <v>4000</v>
      </c>
      <c r="AC90" s="411">
        <f t="shared" si="24"/>
        <v>5200</v>
      </c>
      <c r="AD90" s="411">
        <f t="shared" si="25"/>
        <v>5300</v>
      </c>
      <c r="AE90" s="411">
        <f t="shared" si="25"/>
        <v>5500</v>
      </c>
      <c r="AF90" s="117">
        <f t="shared" si="25"/>
        <v>5700</v>
      </c>
    </row>
    <row r="91" spans="1:32" x14ac:dyDescent="0.25">
      <c r="A91" s="28">
        <v>3114</v>
      </c>
      <c r="B91" s="410" t="s">
        <v>24</v>
      </c>
      <c r="C91" s="123"/>
      <c r="D91" s="123"/>
      <c r="E91" s="124">
        <v>165</v>
      </c>
      <c r="F91" s="124">
        <v>165</v>
      </c>
      <c r="G91" s="124">
        <v>165</v>
      </c>
      <c r="H91" s="124">
        <v>165</v>
      </c>
      <c r="I91" s="124">
        <v>165</v>
      </c>
      <c r="J91" s="124">
        <v>165</v>
      </c>
      <c r="K91" s="27"/>
      <c r="L91" s="13"/>
      <c r="M91" s="13"/>
      <c r="N91" s="13">
        <v>51</v>
      </c>
      <c r="O91" s="61">
        <f t="shared" si="18"/>
        <v>51</v>
      </c>
      <c r="P91" s="14">
        <v>12</v>
      </c>
      <c r="Q91" s="14">
        <v>40</v>
      </c>
      <c r="R91" s="60">
        <f t="shared" si="19"/>
        <v>52</v>
      </c>
      <c r="S91" s="58">
        <v>53</v>
      </c>
      <c r="T91" s="13">
        <v>55</v>
      </c>
      <c r="U91" s="13">
        <v>57</v>
      </c>
      <c r="V91" s="27"/>
      <c r="W91" s="411">
        <f t="shared" si="20"/>
        <v>0</v>
      </c>
      <c r="X91" s="411">
        <f t="shared" si="21"/>
        <v>0</v>
      </c>
      <c r="Y91" s="411">
        <f t="shared" si="21"/>
        <v>8415</v>
      </c>
      <c r="Z91" s="408">
        <f t="shared" si="22"/>
        <v>8415</v>
      </c>
      <c r="AA91" s="411">
        <f t="shared" si="23"/>
        <v>1980</v>
      </c>
      <c r="AB91" s="411">
        <f t="shared" si="23"/>
        <v>6600</v>
      </c>
      <c r="AC91" s="411">
        <f t="shared" si="24"/>
        <v>8580</v>
      </c>
      <c r="AD91" s="411">
        <f t="shared" si="25"/>
        <v>8745</v>
      </c>
      <c r="AE91" s="411">
        <f t="shared" si="25"/>
        <v>9075</v>
      </c>
      <c r="AF91" s="117">
        <f t="shared" si="25"/>
        <v>9405</v>
      </c>
    </row>
    <row r="92" spans="1:32" x14ac:dyDescent="0.25">
      <c r="A92" s="28">
        <v>3314</v>
      </c>
      <c r="B92" s="410" t="s">
        <v>25</v>
      </c>
      <c r="C92" s="123"/>
      <c r="D92" s="123"/>
      <c r="E92" s="124">
        <v>195</v>
      </c>
      <c r="F92" s="124">
        <v>195</v>
      </c>
      <c r="G92" s="124">
        <v>195</v>
      </c>
      <c r="H92" s="124">
        <v>195</v>
      </c>
      <c r="I92" s="124">
        <v>195</v>
      </c>
      <c r="J92" s="124">
        <v>195</v>
      </c>
      <c r="K92" s="27"/>
      <c r="L92" s="13"/>
      <c r="M92" s="13"/>
      <c r="N92" s="13">
        <v>51</v>
      </c>
      <c r="O92" s="61">
        <f t="shared" si="18"/>
        <v>51</v>
      </c>
      <c r="P92" s="14">
        <v>12</v>
      </c>
      <c r="Q92" s="14">
        <v>40</v>
      </c>
      <c r="R92" s="60">
        <f t="shared" si="19"/>
        <v>52</v>
      </c>
      <c r="S92" s="58">
        <v>53</v>
      </c>
      <c r="T92" s="13">
        <v>55</v>
      </c>
      <c r="U92" s="13">
        <v>57</v>
      </c>
      <c r="V92" s="27"/>
      <c r="W92" s="411">
        <f t="shared" si="20"/>
        <v>0</v>
      </c>
      <c r="X92" s="411">
        <f t="shared" si="21"/>
        <v>0</v>
      </c>
      <c r="Y92" s="411">
        <f t="shared" si="21"/>
        <v>9945</v>
      </c>
      <c r="Z92" s="408">
        <f t="shared" si="22"/>
        <v>9945</v>
      </c>
      <c r="AA92" s="411">
        <f t="shared" si="23"/>
        <v>2340</v>
      </c>
      <c r="AB92" s="411">
        <f t="shared" si="23"/>
        <v>7800</v>
      </c>
      <c r="AC92" s="411">
        <f t="shared" si="24"/>
        <v>10140</v>
      </c>
      <c r="AD92" s="411">
        <f t="shared" si="25"/>
        <v>10335</v>
      </c>
      <c r="AE92" s="411">
        <f t="shared" si="25"/>
        <v>10725</v>
      </c>
      <c r="AF92" s="117">
        <f t="shared" si="25"/>
        <v>11115</v>
      </c>
    </row>
    <row r="93" spans="1:32" x14ac:dyDescent="0.25">
      <c r="A93" s="30">
        <v>3005</v>
      </c>
      <c r="B93" s="410" t="s">
        <v>26</v>
      </c>
      <c r="C93" s="123"/>
      <c r="D93" s="123"/>
      <c r="E93" s="124">
        <v>65</v>
      </c>
      <c r="F93" s="124">
        <v>65</v>
      </c>
      <c r="G93" s="124">
        <v>65</v>
      </c>
      <c r="H93" s="124">
        <v>65</v>
      </c>
      <c r="I93" s="124">
        <v>65</v>
      </c>
      <c r="J93" s="124">
        <v>65</v>
      </c>
      <c r="K93" s="27"/>
      <c r="L93" s="13"/>
      <c r="M93" s="13"/>
      <c r="N93" s="13">
        <v>31899</v>
      </c>
      <c r="O93" s="61">
        <f t="shared" si="18"/>
        <v>31899</v>
      </c>
      <c r="P93" s="14">
        <v>8099</v>
      </c>
      <c r="Q93" s="14">
        <v>25646</v>
      </c>
      <c r="R93" s="60">
        <f t="shared" si="19"/>
        <v>33745</v>
      </c>
      <c r="S93" s="58">
        <v>35698</v>
      </c>
      <c r="T93" s="13">
        <v>37840</v>
      </c>
      <c r="U93" s="13">
        <v>40111</v>
      </c>
      <c r="V93" s="27"/>
      <c r="W93" s="411">
        <f t="shared" si="20"/>
        <v>0</v>
      </c>
      <c r="X93" s="411">
        <f t="shared" si="21"/>
        <v>0</v>
      </c>
      <c r="Y93" s="411">
        <f t="shared" si="21"/>
        <v>2073435</v>
      </c>
      <c r="Z93" s="408">
        <f t="shared" si="22"/>
        <v>2073435</v>
      </c>
      <c r="AA93" s="411">
        <f t="shared" si="23"/>
        <v>526435</v>
      </c>
      <c r="AB93" s="411">
        <f t="shared" si="23"/>
        <v>1666990</v>
      </c>
      <c r="AC93" s="411">
        <f t="shared" si="24"/>
        <v>2193425</v>
      </c>
      <c r="AD93" s="411">
        <f t="shared" si="25"/>
        <v>2320370</v>
      </c>
      <c r="AE93" s="411">
        <f t="shared" si="25"/>
        <v>2459600</v>
      </c>
      <c r="AF93" s="117">
        <f t="shared" si="25"/>
        <v>2607215</v>
      </c>
    </row>
    <row r="94" spans="1:32" x14ac:dyDescent="0.25">
      <c r="A94" s="30">
        <v>3017</v>
      </c>
      <c r="B94" s="410" t="s">
        <v>27</v>
      </c>
      <c r="C94" s="123"/>
      <c r="D94" s="123"/>
      <c r="E94" s="124">
        <v>65</v>
      </c>
      <c r="F94" s="124">
        <v>65</v>
      </c>
      <c r="G94" s="124">
        <v>65</v>
      </c>
      <c r="H94" s="124">
        <v>65</v>
      </c>
      <c r="I94" s="124">
        <v>65</v>
      </c>
      <c r="J94" s="124">
        <v>65</v>
      </c>
      <c r="K94" s="27"/>
      <c r="L94" s="13"/>
      <c r="M94" s="13"/>
      <c r="N94" s="13">
        <v>143</v>
      </c>
      <c r="O94" s="61">
        <f t="shared" si="18"/>
        <v>143</v>
      </c>
      <c r="P94" s="14">
        <v>33</v>
      </c>
      <c r="Q94" s="14">
        <v>103</v>
      </c>
      <c r="R94" s="60">
        <f t="shared" si="19"/>
        <v>136</v>
      </c>
      <c r="S94" s="58">
        <v>129</v>
      </c>
      <c r="T94" s="13">
        <v>132</v>
      </c>
      <c r="U94" s="13">
        <v>134</v>
      </c>
      <c r="V94" s="27"/>
      <c r="W94" s="411">
        <f t="shared" si="20"/>
        <v>0</v>
      </c>
      <c r="X94" s="411">
        <f t="shared" si="21"/>
        <v>0</v>
      </c>
      <c r="Y94" s="411">
        <f t="shared" si="21"/>
        <v>9295</v>
      </c>
      <c r="Z94" s="408">
        <f t="shared" si="22"/>
        <v>9295</v>
      </c>
      <c r="AA94" s="411">
        <f t="shared" si="23"/>
        <v>2145</v>
      </c>
      <c r="AB94" s="411">
        <f t="shared" si="23"/>
        <v>6695</v>
      </c>
      <c r="AC94" s="411">
        <f t="shared" si="24"/>
        <v>8840</v>
      </c>
      <c r="AD94" s="411">
        <f t="shared" si="25"/>
        <v>8385</v>
      </c>
      <c r="AE94" s="411">
        <f t="shared" si="25"/>
        <v>8580</v>
      </c>
      <c r="AF94" s="117">
        <f t="shared" si="25"/>
        <v>8710</v>
      </c>
    </row>
    <row r="95" spans="1:32" x14ac:dyDescent="0.25">
      <c r="A95" s="30">
        <v>3019</v>
      </c>
      <c r="B95" s="410" t="s">
        <v>28</v>
      </c>
      <c r="C95" s="123"/>
      <c r="D95" s="123"/>
      <c r="E95" s="124">
        <v>100</v>
      </c>
      <c r="F95" s="124">
        <v>100</v>
      </c>
      <c r="G95" s="124">
        <v>100</v>
      </c>
      <c r="H95" s="124">
        <v>100</v>
      </c>
      <c r="I95" s="124">
        <v>100</v>
      </c>
      <c r="J95" s="124">
        <v>100</v>
      </c>
      <c r="K95" s="27"/>
      <c r="L95" s="13"/>
      <c r="M95" s="13"/>
      <c r="N95" s="13">
        <v>0</v>
      </c>
      <c r="O95" s="61">
        <f t="shared" si="18"/>
        <v>0</v>
      </c>
      <c r="P95" s="14">
        <v>0</v>
      </c>
      <c r="Q95" s="14">
        <v>0</v>
      </c>
      <c r="R95" s="60">
        <f t="shared" si="19"/>
        <v>0</v>
      </c>
      <c r="S95" s="58">
        <v>0</v>
      </c>
      <c r="T95" s="13">
        <v>0</v>
      </c>
      <c r="U95" s="13">
        <v>0</v>
      </c>
      <c r="V95" s="27"/>
      <c r="W95" s="411">
        <f t="shared" si="20"/>
        <v>0</v>
      </c>
      <c r="X95" s="411">
        <f t="shared" si="21"/>
        <v>0</v>
      </c>
      <c r="Y95" s="411">
        <f t="shared" si="21"/>
        <v>0</v>
      </c>
      <c r="Z95" s="408">
        <f t="shared" si="22"/>
        <v>0</v>
      </c>
      <c r="AA95" s="411">
        <f t="shared" si="23"/>
        <v>0</v>
      </c>
      <c r="AB95" s="411">
        <f t="shared" si="23"/>
        <v>0</v>
      </c>
      <c r="AC95" s="411">
        <f t="shared" si="24"/>
        <v>0</v>
      </c>
      <c r="AD95" s="411">
        <f t="shared" si="25"/>
        <v>0</v>
      </c>
      <c r="AE95" s="411">
        <f t="shared" si="25"/>
        <v>0</v>
      </c>
      <c r="AF95" s="117">
        <f t="shared" si="25"/>
        <v>0</v>
      </c>
    </row>
    <row r="96" spans="1:32" ht="24" x14ac:dyDescent="0.25">
      <c r="A96" s="28">
        <v>3051</v>
      </c>
      <c r="B96" s="410" t="s">
        <v>29</v>
      </c>
      <c r="C96" s="123"/>
      <c r="D96" s="123"/>
      <c r="E96" s="124">
        <v>35</v>
      </c>
      <c r="F96" s="124">
        <v>35</v>
      </c>
      <c r="G96" s="124">
        <v>35</v>
      </c>
      <c r="H96" s="124">
        <v>35</v>
      </c>
      <c r="I96" s="124">
        <v>35</v>
      </c>
      <c r="J96" s="124">
        <v>35</v>
      </c>
      <c r="K96" s="27"/>
      <c r="L96" s="13"/>
      <c r="M96" s="13"/>
      <c r="N96" s="13">
        <v>6952</v>
      </c>
      <c r="O96" s="61">
        <f t="shared" si="18"/>
        <v>6952</v>
      </c>
      <c r="P96" s="14">
        <v>1725</v>
      </c>
      <c r="Q96" s="14">
        <v>5461</v>
      </c>
      <c r="R96" s="60">
        <f t="shared" si="19"/>
        <v>7186</v>
      </c>
      <c r="S96" s="58">
        <v>7475</v>
      </c>
      <c r="T96" s="13">
        <v>7848</v>
      </c>
      <c r="U96" s="13">
        <v>8240</v>
      </c>
      <c r="V96" s="27"/>
      <c r="W96" s="411">
        <f t="shared" si="20"/>
        <v>0</v>
      </c>
      <c r="X96" s="411">
        <f t="shared" si="21"/>
        <v>0</v>
      </c>
      <c r="Y96" s="411">
        <f t="shared" si="21"/>
        <v>243320</v>
      </c>
      <c r="Z96" s="408">
        <f t="shared" si="22"/>
        <v>243320</v>
      </c>
      <c r="AA96" s="411">
        <f t="shared" si="23"/>
        <v>60375</v>
      </c>
      <c r="AB96" s="411">
        <f t="shared" si="23"/>
        <v>191135</v>
      </c>
      <c r="AC96" s="411">
        <f t="shared" si="24"/>
        <v>251510</v>
      </c>
      <c r="AD96" s="411">
        <f t="shared" si="25"/>
        <v>261625</v>
      </c>
      <c r="AE96" s="411">
        <f t="shared" si="25"/>
        <v>274680</v>
      </c>
      <c r="AF96" s="117">
        <f t="shared" si="25"/>
        <v>288400</v>
      </c>
    </row>
    <row r="97" spans="1:32" x14ac:dyDescent="0.25">
      <c r="A97" s="30">
        <v>3052</v>
      </c>
      <c r="B97" s="412" t="s">
        <v>30</v>
      </c>
      <c r="C97" s="123"/>
      <c r="D97" s="123"/>
      <c r="E97" s="124">
        <v>15</v>
      </c>
      <c r="F97" s="124">
        <v>15</v>
      </c>
      <c r="G97" s="124">
        <v>15</v>
      </c>
      <c r="H97" s="124">
        <v>15</v>
      </c>
      <c r="I97" s="124">
        <v>15</v>
      </c>
      <c r="J97" s="124">
        <v>15</v>
      </c>
      <c r="K97" s="27"/>
      <c r="L97" s="13"/>
      <c r="M97" s="13"/>
      <c r="N97" s="13">
        <v>924</v>
      </c>
      <c r="O97" s="61">
        <f t="shared" si="18"/>
        <v>924</v>
      </c>
      <c r="P97" s="14">
        <v>234</v>
      </c>
      <c r="Q97" s="14">
        <v>743</v>
      </c>
      <c r="R97" s="60">
        <f t="shared" si="19"/>
        <v>977</v>
      </c>
      <c r="S97" s="58">
        <v>1033</v>
      </c>
      <c r="T97" s="13">
        <v>1095</v>
      </c>
      <c r="U97" s="13">
        <v>1161</v>
      </c>
      <c r="V97" s="27"/>
      <c r="W97" s="411">
        <f t="shared" si="20"/>
        <v>0</v>
      </c>
      <c r="X97" s="411">
        <f t="shared" si="21"/>
        <v>0</v>
      </c>
      <c r="Y97" s="411">
        <f t="shared" si="21"/>
        <v>13860</v>
      </c>
      <c r="Z97" s="408">
        <f t="shared" si="22"/>
        <v>13860</v>
      </c>
      <c r="AA97" s="411">
        <f t="shared" si="23"/>
        <v>3510</v>
      </c>
      <c r="AB97" s="411">
        <f t="shared" si="23"/>
        <v>11145</v>
      </c>
      <c r="AC97" s="411">
        <f t="shared" si="24"/>
        <v>14655</v>
      </c>
      <c r="AD97" s="411">
        <f t="shared" si="25"/>
        <v>15495</v>
      </c>
      <c r="AE97" s="411">
        <f t="shared" si="25"/>
        <v>16425</v>
      </c>
      <c r="AF97" s="117">
        <f t="shared" si="25"/>
        <v>17415</v>
      </c>
    </row>
    <row r="98" spans="1:32" x14ac:dyDescent="0.25">
      <c r="A98" s="30">
        <v>3081</v>
      </c>
      <c r="B98" s="410" t="s">
        <v>31</v>
      </c>
      <c r="C98" s="123"/>
      <c r="D98" s="123"/>
      <c r="E98" s="124">
        <v>100</v>
      </c>
      <c r="F98" s="124">
        <v>100</v>
      </c>
      <c r="G98" s="124">
        <v>100</v>
      </c>
      <c r="H98" s="124">
        <v>100</v>
      </c>
      <c r="I98" s="124">
        <v>100</v>
      </c>
      <c r="J98" s="124">
        <v>100</v>
      </c>
      <c r="K98" s="27"/>
      <c r="L98" s="13"/>
      <c r="M98" s="13"/>
      <c r="N98" s="13">
        <v>1629</v>
      </c>
      <c r="O98" s="61">
        <f t="shared" si="18"/>
        <v>1629</v>
      </c>
      <c r="P98" s="14">
        <v>395</v>
      </c>
      <c r="Q98" s="14">
        <v>1250</v>
      </c>
      <c r="R98" s="60">
        <f t="shared" si="19"/>
        <v>1645</v>
      </c>
      <c r="S98" s="58">
        <v>1670</v>
      </c>
      <c r="T98" s="13">
        <v>1754</v>
      </c>
      <c r="U98" s="13">
        <v>1842</v>
      </c>
      <c r="V98" s="27"/>
      <c r="W98" s="411">
        <f t="shared" si="20"/>
        <v>0</v>
      </c>
      <c r="X98" s="411">
        <f t="shared" si="21"/>
        <v>0</v>
      </c>
      <c r="Y98" s="411">
        <f t="shared" si="21"/>
        <v>162900</v>
      </c>
      <c r="Z98" s="408">
        <f t="shared" si="22"/>
        <v>162900</v>
      </c>
      <c r="AA98" s="411">
        <f t="shared" si="23"/>
        <v>39500</v>
      </c>
      <c r="AB98" s="411">
        <f t="shared" si="23"/>
        <v>125000</v>
      </c>
      <c r="AC98" s="411">
        <f t="shared" si="24"/>
        <v>164500</v>
      </c>
      <c r="AD98" s="411">
        <f t="shared" si="25"/>
        <v>167000</v>
      </c>
      <c r="AE98" s="411">
        <f t="shared" si="25"/>
        <v>175400</v>
      </c>
      <c r="AF98" s="117">
        <f t="shared" si="25"/>
        <v>184200</v>
      </c>
    </row>
    <row r="99" spans="1:32" x14ac:dyDescent="0.25">
      <c r="A99" s="30">
        <v>3082</v>
      </c>
      <c r="B99" s="410" t="s">
        <v>32</v>
      </c>
      <c r="C99" s="123"/>
      <c r="D99" s="123"/>
      <c r="E99" s="124">
        <v>100</v>
      </c>
      <c r="F99" s="124">
        <v>100</v>
      </c>
      <c r="G99" s="124">
        <v>100</v>
      </c>
      <c r="H99" s="124">
        <v>100</v>
      </c>
      <c r="I99" s="124">
        <v>100</v>
      </c>
      <c r="J99" s="124">
        <v>100</v>
      </c>
      <c r="K99" s="27"/>
      <c r="L99" s="13"/>
      <c r="M99" s="13"/>
      <c r="N99" s="13">
        <v>5</v>
      </c>
      <c r="O99" s="61">
        <f t="shared" si="18"/>
        <v>5</v>
      </c>
      <c r="P99" s="14">
        <v>1</v>
      </c>
      <c r="Q99" s="14">
        <v>4</v>
      </c>
      <c r="R99" s="60">
        <f t="shared" si="19"/>
        <v>5</v>
      </c>
      <c r="S99" s="58">
        <v>5</v>
      </c>
      <c r="T99" s="13">
        <v>5</v>
      </c>
      <c r="U99" s="13">
        <v>5</v>
      </c>
      <c r="V99" s="27"/>
      <c r="W99" s="411">
        <f t="shared" si="20"/>
        <v>0</v>
      </c>
      <c r="X99" s="411">
        <f t="shared" si="21"/>
        <v>0</v>
      </c>
      <c r="Y99" s="411">
        <f t="shared" si="21"/>
        <v>500</v>
      </c>
      <c r="Z99" s="408">
        <f t="shared" si="22"/>
        <v>500</v>
      </c>
      <c r="AA99" s="411">
        <f t="shared" si="23"/>
        <v>100</v>
      </c>
      <c r="AB99" s="411">
        <f t="shared" si="23"/>
        <v>400</v>
      </c>
      <c r="AC99" s="411">
        <f t="shared" si="24"/>
        <v>500</v>
      </c>
      <c r="AD99" s="411">
        <f t="shared" si="25"/>
        <v>500</v>
      </c>
      <c r="AE99" s="411">
        <f t="shared" si="25"/>
        <v>500</v>
      </c>
      <c r="AF99" s="117">
        <f t="shared" si="25"/>
        <v>500</v>
      </c>
    </row>
    <row r="100" spans="1:32" x14ac:dyDescent="0.25">
      <c r="A100" s="30">
        <v>3083</v>
      </c>
      <c r="B100" s="410" t="s">
        <v>33</v>
      </c>
      <c r="C100" s="123"/>
      <c r="D100" s="123"/>
      <c r="E100" s="124">
        <v>100</v>
      </c>
      <c r="F100" s="124">
        <v>100</v>
      </c>
      <c r="G100" s="124">
        <v>100</v>
      </c>
      <c r="H100" s="124">
        <v>100</v>
      </c>
      <c r="I100" s="124">
        <v>100</v>
      </c>
      <c r="J100" s="124">
        <v>100</v>
      </c>
      <c r="K100" s="27"/>
      <c r="L100" s="13"/>
      <c r="M100" s="13"/>
      <c r="N100" s="13">
        <v>0</v>
      </c>
      <c r="O100" s="61">
        <f t="shared" si="18"/>
        <v>0</v>
      </c>
      <c r="P100" s="14">
        <v>0</v>
      </c>
      <c r="Q100" s="14">
        <v>0</v>
      </c>
      <c r="R100" s="60">
        <f t="shared" si="19"/>
        <v>0</v>
      </c>
      <c r="S100" s="58">
        <v>0</v>
      </c>
      <c r="T100" s="13">
        <v>0</v>
      </c>
      <c r="U100" s="13">
        <v>0</v>
      </c>
      <c r="V100" s="27"/>
      <c r="W100" s="411">
        <f t="shared" si="20"/>
        <v>0</v>
      </c>
      <c r="X100" s="411">
        <f t="shared" si="21"/>
        <v>0</v>
      </c>
      <c r="Y100" s="411">
        <f t="shared" si="21"/>
        <v>0</v>
      </c>
      <c r="Z100" s="408">
        <f t="shared" si="22"/>
        <v>0</v>
      </c>
      <c r="AA100" s="411">
        <f t="shared" si="23"/>
        <v>0</v>
      </c>
      <c r="AB100" s="411">
        <f t="shared" si="23"/>
        <v>0</v>
      </c>
      <c r="AC100" s="411">
        <f t="shared" si="24"/>
        <v>0</v>
      </c>
      <c r="AD100" s="411">
        <f t="shared" si="25"/>
        <v>0</v>
      </c>
      <c r="AE100" s="411">
        <f t="shared" si="25"/>
        <v>0</v>
      </c>
      <c r="AF100" s="117">
        <f t="shared" si="25"/>
        <v>0</v>
      </c>
    </row>
    <row r="101" spans="1:32" x14ac:dyDescent="0.25">
      <c r="A101" s="30">
        <v>3084</v>
      </c>
      <c r="B101" s="410" t="s">
        <v>34</v>
      </c>
      <c r="C101" s="123"/>
      <c r="D101" s="123"/>
      <c r="E101" s="124">
        <v>100</v>
      </c>
      <c r="F101" s="124">
        <v>100</v>
      </c>
      <c r="G101" s="124">
        <v>100</v>
      </c>
      <c r="H101" s="124">
        <v>100</v>
      </c>
      <c r="I101" s="124">
        <v>100</v>
      </c>
      <c r="J101" s="124">
        <v>100</v>
      </c>
      <c r="K101" s="27"/>
      <c r="L101" s="13"/>
      <c r="M101" s="13"/>
      <c r="N101" s="13">
        <v>0</v>
      </c>
      <c r="O101" s="61">
        <f t="shared" si="18"/>
        <v>0</v>
      </c>
      <c r="P101" s="14">
        <v>0</v>
      </c>
      <c r="Q101" s="14">
        <v>0</v>
      </c>
      <c r="R101" s="60">
        <f t="shared" si="19"/>
        <v>0</v>
      </c>
      <c r="S101" s="58">
        <v>0</v>
      </c>
      <c r="T101" s="13">
        <v>0</v>
      </c>
      <c r="U101" s="13">
        <v>0</v>
      </c>
      <c r="V101" s="27"/>
      <c r="W101" s="411">
        <f t="shared" si="20"/>
        <v>0</v>
      </c>
      <c r="X101" s="411">
        <f t="shared" si="21"/>
        <v>0</v>
      </c>
      <c r="Y101" s="411">
        <f t="shared" si="21"/>
        <v>0</v>
      </c>
      <c r="Z101" s="408">
        <f t="shared" si="22"/>
        <v>0</v>
      </c>
      <c r="AA101" s="411">
        <f t="shared" si="23"/>
        <v>0</v>
      </c>
      <c r="AB101" s="411">
        <f t="shared" si="23"/>
        <v>0</v>
      </c>
      <c r="AC101" s="411">
        <f t="shared" si="24"/>
        <v>0</v>
      </c>
      <c r="AD101" s="411">
        <f t="shared" si="25"/>
        <v>0</v>
      </c>
      <c r="AE101" s="411">
        <f t="shared" si="25"/>
        <v>0</v>
      </c>
      <c r="AF101" s="117">
        <f t="shared" si="25"/>
        <v>0</v>
      </c>
    </row>
    <row r="102" spans="1:32" x14ac:dyDescent="0.25">
      <c r="A102" s="30">
        <v>3085</v>
      </c>
      <c r="B102" s="410" t="s">
        <v>35</v>
      </c>
      <c r="C102" s="123"/>
      <c r="D102" s="123"/>
      <c r="E102" s="124">
        <v>100</v>
      </c>
      <c r="F102" s="124">
        <v>100</v>
      </c>
      <c r="G102" s="124">
        <v>100</v>
      </c>
      <c r="H102" s="124">
        <v>100</v>
      </c>
      <c r="I102" s="124">
        <v>100</v>
      </c>
      <c r="J102" s="124">
        <v>100</v>
      </c>
      <c r="K102" s="27"/>
      <c r="L102" s="13"/>
      <c r="M102" s="13"/>
      <c r="N102" s="13">
        <v>1220</v>
      </c>
      <c r="O102" s="61">
        <f t="shared" si="18"/>
        <v>1220</v>
      </c>
      <c r="P102" s="14">
        <v>302</v>
      </c>
      <c r="Q102" s="14">
        <v>958</v>
      </c>
      <c r="R102" s="60">
        <f t="shared" si="19"/>
        <v>1260</v>
      </c>
      <c r="S102" s="58">
        <v>1301</v>
      </c>
      <c r="T102" s="13">
        <v>1379</v>
      </c>
      <c r="U102" s="13">
        <v>1462</v>
      </c>
      <c r="V102" s="27"/>
      <c r="W102" s="411">
        <f t="shared" si="20"/>
        <v>0</v>
      </c>
      <c r="X102" s="411">
        <f t="shared" si="21"/>
        <v>0</v>
      </c>
      <c r="Y102" s="411">
        <f t="shared" si="21"/>
        <v>122000</v>
      </c>
      <c r="Z102" s="408">
        <f t="shared" si="22"/>
        <v>122000</v>
      </c>
      <c r="AA102" s="411">
        <f t="shared" si="23"/>
        <v>30200</v>
      </c>
      <c r="AB102" s="411">
        <f t="shared" si="23"/>
        <v>95800</v>
      </c>
      <c r="AC102" s="411">
        <f t="shared" si="24"/>
        <v>126000</v>
      </c>
      <c r="AD102" s="411">
        <f t="shared" si="25"/>
        <v>130100</v>
      </c>
      <c r="AE102" s="411">
        <f t="shared" si="25"/>
        <v>137900</v>
      </c>
      <c r="AF102" s="117">
        <f t="shared" si="25"/>
        <v>146200</v>
      </c>
    </row>
    <row r="103" spans="1:32" x14ac:dyDescent="0.25">
      <c r="A103" s="28">
        <v>3201</v>
      </c>
      <c r="B103" s="410" t="s">
        <v>36</v>
      </c>
      <c r="C103" s="123"/>
      <c r="D103" s="123"/>
      <c r="E103" s="124">
        <v>115</v>
      </c>
      <c r="F103" s="124">
        <v>115</v>
      </c>
      <c r="G103" s="124">
        <v>115</v>
      </c>
      <c r="H103" s="124">
        <v>115</v>
      </c>
      <c r="I103" s="124">
        <v>115</v>
      </c>
      <c r="J103" s="124">
        <v>115</v>
      </c>
      <c r="K103" s="27"/>
      <c r="L103" s="13"/>
      <c r="M103" s="13"/>
      <c r="N103" s="13">
        <v>8892</v>
      </c>
      <c r="O103" s="61">
        <f t="shared" si="18"/>
        <v>8892</v>
      </c>
      <c r="P103" s="14">
        <v>2004</v>
      </c>
      <c r="Q103" s="14">
        <v>6347</v>
      </c>
      <c r="R103" s="60">
        <f t="shared" si="19"/>
        <v>8351</v>
      </c>
      <c r="S103" s="58">
        <v>7476</v>
      </c>
      <c r="T103" s="13">
        <v>6533</v>
      </c>
      <c r="U103" s="13">
        <v>5709</v>
      </c>
      <c r="V103" s="27"/>
      <c r="W103" s="411">
        <f t="shared" si="20"/>
        <v>0</v>
      </c>
      <c r="X103" s="411">
        <f t="shared" si="21"/>
        <v>0</v>
      </c>
      <c r="Y103" s="411">
        <f t="shared" si="21"/>
        <v>1022580</v>
      </c>
      <c r="Z103" s="408">
        <f t="shared" si="22"/>
        <v>1022580</v>
      </c>
      <c r="AA103" s="411">
        <f t="shared" si="23"/>
        <v>230460</v>
      </c>
      <c r="AB103" s="411">
        <f t="shared" si="23"/>
        <v>729905</v>
      </c>
      <c r="AC103" s="411">
        <f t="shared" si="24"/>
        <v>960365</v>
      </c>
      <c r="AD103" s="411">
        <f t="shared" si="25"/>
        <v>859740</v>
      </c>
      <c r="AE103" s="411">
        <f t="shared" si="25"/>
        <v>751295</v>
      </c>
      <c r="AF103" s="117">
        <f t="shared" si="25"/>
        <v>656535</v>
      </c>
    </row>
    <row r="104" spans="1:32" x14ac:dyDescent="0.25">
      <c r="A104" s="28">
        <v>3202</v>
      </c>
      <c r="B104" s="410" t="s">
        <v>37</v>
      </c>
      <c r="C104" s="123"/>
      <c r="D104" s="123"/>
      <c r="E104" s="124">
        <v>25</v>
      </c>
      <c r="F104" s="124">
        <v>25</v>
      </c>
      <c r="G104" s="124">
        <v>25</v>
      </c>
      <c r="H104" s="124">
        <v>25</v>
      </c>
      <c r="I104" s="124">
        <v>25</v>
      </c>
      <c r="J104" s="124">
        <v>25</v>
      </c>
      <c r="K104" s="27"/>
      <c r="L104" s="13"/>
      <c r="M104" s="13"/>
      <c r="N104" s="13">
        <v>73220</v>
      </c>
      <c r="O104" s="61">
        <f t="shared" si="18"/>
        <v>73220</v>
      </c>
      <c r="P104" s="14">
        <v>16502</v>
      </c>
      <c r="Q104" s="14">
        <v>52257</v>
      </c>
      <c r="R104" s="60">
        <f t="shared" si="19"/>
        <v>68759</v>
      </c>
      <c r="S104" s="58">
        <v>61561</v>
      </c>
      <c r="T104" s="13">
        <v>53796</v>
      </c>
      <c r="U104" s="13">
        <v>47010</v>
      </c>
      <c r="V104" s="27"/>
      <c r="W104" s="411">
        <f t="shared" si="20"/>
        <v>0</v>
      </c>
      <c r="X104" s="411">
        <f t="shared" si="21"/>
        <v>0</v>
      </c>
      <c r="Y104" s="411">
        <f t="shared" si="21"/>
        <v>1830500</v>
      </c>
      <c r="Z104" s="408">
        <f t="shared" si="22"/>
        <v>1830500</v>
      </c>
      <c r="AA104" s="411">
        <f t="shared" si="23"/>
        <v>412550</v>
      </c>
      <c r="AB104" s="411">
        <f t="shared" si="23"/>
        <v>1306425</v>
      </c>
      <c r="AC104" s="411">
        <f t="shared" si="24"/>
        <v>1718975</v>
      </c>
      <c r="AD104" s="411">
        <f t="shared" si="25"/>
        <v>1539025</v>
      </c>
      <c r="AE104" s="411">
        <f t="shared" si="25"/>
        <v>1344900</v>
      </c>
      <c r="AF104" s="117">
        <f t="shared" si="25"/>
        <v>1175250</v>
      </c>
    </row>
    <row r="105" spans="1:32" x14ac:dyDescent="0.25">
      <c r="A105" s="28">
        <v>3203</v>
      </c>
      <c r="B105" s="410" t="s">
        <v>38</v>
      </c>
      <c r="C105" s="123"/>
      <c r="D105" s="123"/>
      <c r="E105" s="124">
        <v>215</v>
      </c>
      <c r="F105" s="124">
        <v>215</v>
      </c>
      <c r="G105" s="124">
        <v>215</v>
      </c>
      <c r="H105" s="124">
        <v>215</v>
      </c>
      <c r="I105" s="124">
        <v>215</v>
      </c>
      <c r="J105" s="124">
        <v>215</v>
      </c>
      <c r="K105" s="27"/>
      <c r="L105" s="13"/>
      <c r="M105" s="13"/>
      <c r="N105" s="13">
        <v>365</v>
      </c>
      <c r="O105" s="61">
        <f t="shared" si="18"/>
        <v>365</v>
      </c>
      <c r="P105" s="14">
        <v>82</v>
      </c>
      <c r="Q105" s="14">
        <v>261</v>
      </c>
      <c r="R105" s="60">
        <f t="shared" si="19"/>
        <v>343</v>
      </c>
      <c r="S105" s="58">
        <v>307</v>
      </c>
      <c r="T105" s="13">
        <v>269</v>
      </c>
      <c r="U105" s="13">
        <v>235</v>
      </c>
      <c r="V105" s="27"/>
      <c r="W105" s="411">
        <f t="shared" si="20"/>
        <v>0</v>
      </c>
      <c r="X105" s="411">
        <f t="shared" si="21"/>
        <v>0</v>
      </c>
      <c r="Y105" s="411">
        <f t="shared" si="21"/>
        <v>78475</v>
      </c>
      <c r="Z105" s="408">
        <f t="shared" si="22"/>
        <v>78475</v>
      </c>
      <c r="AA105" s="411">
        <f t="shared" si="23"/>
        <v>17630</v>
      </c>
      <c r="AB105" s="411">
        <f t="shared" si="23"/>
        <v>56115</v>
      </c>
      <c r="AC105" s="411">
        <f t="shared" si="24"/>
        <v>73745</v>
      </c>
      <c r="AD105" s="411">
        <f t="shared" si="25"/>
        <v>66005</v>
      </c>
      <c r="AE105" s="411">
        <f t="shared" si="25"/>
        <v>57835</v>
      </c>
      <c r="AF105" s="117">
        <f t="shared" si="25"/>
        <v>50525</v>
      </c>
    </row>
    <row r="106" spans="1:32" x14ac:dyDescent="0.25">
      <c r="A106" s="28">
        <v>3204</v>
      </c>
      <c r="B106" s="410" t="s">
        <v>39</v>
      </c>
      <c r="C106" s="123"/>
      <c r="D106" s="123"/>
      <c r="E106" s="124">
        <v>115</v>
      </c>
      <c r="F106" s="124">
        <v>115</v>
      </c>
      <c r="G106" s="124">
        <v>115</v>
      </c>
      <c r="H106" s="124">
        <v>115</v>
      </c>
      <c r="I106" s="124">
        <v>115</v>
      </c>
      <c r="J106" s="124">
        <v>115</v>
      </c>
      <c r="K106" s="27"/>
      <c r="L106" s="13"/>
      <c r="M106" s="13"/>
      <c r="N106" s="13">
        <v>65</v>
      </c>
      <c r="O106" s="61">
        <f t="shared" si="18"/>
        <v>65</v>
      </c>
      <c r="P106" s="14">
        <v>15</v>
      </c>
      <c r="Q106" s="14">
        <v>46</v>
      </c>
      <c r="R106" s="60">
        <f t="shared" si="19"/>
        <v>61</v>
      </c>
      <c r="S106" s="58">
        <v>55</v>
      </c>
      <c r="T106" s="13">
        <v>48</v>
      </c>
      <c r="U106" s="13">
        <v>41</v>
      </c>
      <c r="V106" s="27"/>
      <c r="W106" s="411">
        <f t="shared" si="20"/>
        <v>0</v>
      </c>
      <c r="X106" s="411">
        <f t="shared" si="21"/>
        <v>0</v>
      </c>
      <c r="Y106" s="411">
        <f t="shared" si="21"/>
        <v>7475</v>
      </c>
      <c r="Z106" s="408">
        <f t="shared" si="22"/>
        <v>7475</v>
      </c>
      <c r="AA106" s="411">
        <f t="shared" si="23"/>
        <v>1725</v>
      </c>
      <c r="AB106" s="411">
        <f t="shared" si="23"/>
        <v>5290</v>
      </c>
      <c r="AC106" s="411">
        <f t="shared" si="24"/>
        <v>7015</v>
      </c>
      <c r="AD106" s="411">
        <f t="shared" si="25"/>
        <v>6325</v>
      </c>
      <c r="AE106" s="411">
        <f t="shared" si="25"/>
        <v>5520</v>
      </c>
      <c r="AF106" s="117">
        <f t="shared" si="25"/>
        <v>4715</v>
      </c>
    </row>
    <row r="107" spans="1:32" x14ac:dyDescent="0.25">
      <c r="A107" s="28">
        <v>3205</v>
      </c>
      <c r="B107" s="410" t="s">
        <v>40</v>
      </c>
      <c r="C107" s="123"/>
      <c r="D107" s="123"/>
      <c r="E107" s="124">
        <v>25</v>
      </c>
      <c r="F107" s="124">
        <v>25</v>
      </c>
      <c r="G107" s="124">
        <v>25</v>
      </c>
      <c r="H107" s="124">
        <v>25</v>
      </c>
      <c r="I107" s="124">
        <v>25</v>
      </c>
      <c r="J107" s="124">
        <v>25</v>
      </c>
      <c r="K107" s="27"/>
      <c r="L107" s="13"/>
      <c r="M107" s="13"/>
      <c r="N107" s="13">
        <v>575</v>
      </c>
      <c r="O107" s="61">
        <f t="shared" si="18"/>
        <v>575</v>
      </c>
      <c r="P107" s="14">
        <v>130</v>
      </c>
      <c r="Q107" s="14">
        <v>413</v>
      </c>
      <c r="R107" s="60">
        <f t="shared" si="19"/>
        <v>543</v>
      </c>
      <c r="S107" s="58">
        <v>491</v>
      </c>
      <c r="T107" s="13">
        <v>427</v>
      </c>
      <c r="U107" s="13">
        <v>368</v>
      </c>
      <c r="V107" s="27"/>
      <c r="W107" s="411">
        <f t="shared" si="20"/>
        <v>0</v>
      </c>
      <c r="X107" s="411">
        <f t="shared" si="21"/>
        <v>0</v>
      </c>
      <c r="Y107" s="411">
        <f t="shared" si="21"/>
        <v>14375</v>
      </c>
      <c r="Z107" s="408">
        <f t="shared" si="22"/>
        <v>14375</v>
      </c>
      <c r="AA107" s="411">
        <f t="shared" si="23"/>
        <v>3250</v>
      </c>
      <c r="AB107" s="411">
        <f t="shared" si="23"/>
        <v>10325</v>
      </c>
      <c r="AC107" s="411">
        <f t="shared" si="24"/>
        <v>13575</v>
      </c>
      <c r="AD107" s="411">
        <f t="shared" si="25"/>
        <v>12275</v>
      </c>
      <c r="AE107" s="411">
        <f t="shared" si="25"/>
        <v>10675</v>
      </c>
      <c r="AF107" s="117">
        <f t="shared" si="25"/>
        <v>9200</v>
      </c>
    </row>
    <row r="108" spans="1:32" x14ac:dyDescent="0.25">
      <c r="A108" s="28">
        <v>3801</v>
      </c>
      <c r="B108" s="410" t="s">
        <v>41</v>
      </c>
      <c r="C108" s="123"/>
      <c r="D108" s="123"/>
      <c r="E108" s="124">
        <v>425</v>
      </c>
      <c r="F108" s="124">
        <v>425</v>
      </c>
      <c r="G108" s="124">
        <v>425</v>
      </c>
      <c r="H108" s="124">
        <v>425</v>
      </c>
      <c r="I108" s="124">
        <v>425</v>
      </c>
      <c r="J108" s="124">
        <v>425</v>
      </c>
      <c r="K108" s="27"/>
      <c r="L108" s="13"/>
      <c r="M108" s="13"/>
      <c r="N108" s="13">
        <v>8603</v>
      </c>
      <c r="O108" s="61">
        <f t="shared" si="18"/>
        <v>8603</v>
      </c>
      <c r="P108" s="14">
        <v>2074</v>
      </c>
      <c r="Q108" s="14">
        <v>6569</v>
      </c>
      <c r="R108" s="60">
        <f t="shared" si="19"/>
        <v>8643</v>
      </c>
      <c r="S108" s="58">
        <v>8666</v>
      </c>
      <c r="T108" s="13">
        <v>9099</v>
      </c>
      <c r="U108" s="13">
        <v>9554</v>
      </c>
      <c r="V108" s="27"/>
      <c r="W108" s="411">
        <f t="shared" si="20"/>
        <v>0</v>
      </c>
      <c r="X108" s="411">
        <f t="shared" si="21"/>
        <v>0</v>
      </c>
      <c r="Y108" s="411">
        <f t="shared" si="21"/>
        <v>3656275</v>
      </c>
      <c r="Z108" s="408">
        <f t="shared" si="22"/>
        <v>3656275</v>
      </c>
      <c r="AA108" s="411">
        <f t="shared" si="23"/>
        <v>881450</v>
      </c>
      <c r="AB108" s="411">
        <f t="shared" si="23"/>
        <v>2791825</v>
      </c>
      <c r="AC108" s="411">
        <f t="shared" si="24"/>
        <v>3673275</v>
      </c>
      <c r="AD108" s="411">
        <f t="shared" si="25"/>
        <v>3683050</v>
      </c>
      <c r="AE108" s="411">
        <f t="shared" si="25"/>
        <v>3867075</v>
      </c>
      <c r="AF108" s="117">
        <f t="shared" si="25"/>
        <v>4060450</v>
      </c>
    </row>
    <row r="109" spans="1:32" x14ac:dyDescent="0.25">
      <c r="A109" s="30">
        <v>3809</v>
      </c>
      <c r="B109" s="410" t="s">
        <v>42</v>
      </c>
      <c r="C109" s="123"/>
      <c r="D109" s="123"/>
      <c r="E109" s="124">
        <v>210</v>
      </c>
      <c r="F109" s="124">
        <v>210</v>
      </c>
      <c r="G109" s="124">
        <v>210</v>
      </c>
      <c r="H109" s="124">
        <v>210</v>
      </c>
      <c r="I109" s="124">
        <v>210</v>
      </c>
      <c r="J109" s="124">
        <v>210</v>
      </c>
      <c r="K109" s="27"/>
      <c r="L109" s="13"/>
      <c r="M109" s="13"/>
      <c r="N109" s="13">
        <v>6</v>
      </c>
      <c r="O109" s="61">
        <f t="shared" si="18"/>
        <v>6</v>
      </c>
      <c r="P109" s="14">
        <v>1</v>
      </c>
      <c r="Q109" s="14">
        <v>5</v>
      </c>
      <c r="R109" s="60">
        <f t="shared" si="19"/>
        <v>6</v>
      </c>
      <c r="S109" s="58">
        <v>6</v>
      </c>
      <c r="T109" s="13">
        <v>6</v>
      </c>
      <c r="U109" s="13">
        <v>6</v>
      </c>
      <c r="V109" s="27"/>
      <c r="W109" s="411">
        <f t="shared" si="20"/>
        <v>0</v>
      </c>
      <c r="X109" s="411">
        <f t="shared" si="21"/>
        <v>0</v>
      </c>
      <c r="Y109" s="411">
        <f t="shared" si="21"/>
        <v>1260</v>
      </c>
      <c r="Z109" s="408">
        <f t="shared" si="22"/>
        <v>1260</v>
      </c>
      <c r="AA109" s="411">
        <f t="shared" si="23"/>
        <v>210</v>
      </c>
      <c r="AB109" s="411">
        <f t="shared" si="23"/>
        <v>1050</v>
      </c>
      <c r="AC109" s="411">
        <f t="shared" si="24"/>
        <v>1260</v>
      </c>
      <c r="AD109" s="411">
        <f t="shared" si="25"/>
        <v>1260</v>
      </c>
      <c r="AE109" s="411">
        <f t="shared" si="25"/>
        <v>1260</v>
      </c>
      <c r="AF109" s="117">
        <f t="shared" si="25"/>
        <v>1260</v>
      </c>
    </row>
    <row r="110" spans="1:32" x14ac:dyDescent="0.25">
      <c r="A110" s="30">
        <v>3810</v>
      </c>
      <c r="B110" s="410" t="s">
        <v>43</v>
      </c>
      <c r="C110" s="123"/>
      <c r="D110" s="123"/>
      <c r="E110" s="124">
        <v>210</v>
      </c>
      <c r="F110" s="124">
        <v>210</v>
      </c>
      <c r="G110" s="124">
        <v>210</v>
      </c>
      <c r="H110" s="124">
        <v>210</v>
      </c>
      <c r="I110" s="124">
        <v>210</v>
      </c>
      <c r="J110" s="124">
        <v>210</v>
      </c>
      <c r="K110" s="27"/>
      <c r="L110" s="13"/>
      <c r="M110" s="13"/>
      <c r="N110" s="13">
        <v>0</v>
      </c>
      <c r="O110" s="61">
        <f t="shared" si="18"/>
        <v>0</v>
      </c>
      <c r="P110" s="14">
        <v>0</v>
      </c>
      <c r="Q110" s="14">
        <v>0</v>
      </c>
      <c r="R110" s="60">
        <f t="shared" si="19"/>
        <v>0</v>
      </c>
      <c r="S110" s="58">
        <v>0</v>
      </c>
      <c r="T110" s="13">
        <v>0</v>
      </c>
      <c r="U110" s="13">
        <v>0</v>
      </c>
      <c r="V110" s="27"/>
      <c r="W110" s="411">
        <f t="shared" si="20"/>
        <v>0</v>
      </c>
      <c r="X110" s="411">
        <f t="shared" si="21"/>
        <v>0</v>
      </c>
      <c r="Y110" s="411">
        <f t="shared" si="21"/>
        <v>0</v>
      </c>
      <c r="Z110" s="408">
        <f t="shared" si="22"/>
        <v>0</v>
      </c>
      <c r="AA110" s="411">
        <f t="shared" si="23"/>
        <v>0</v>
      </c>
      <c r="AB110" s="411">
        <f t="shared" si="23"/>
        <v>0</v>
      </c>
      <c r="AC110" s="411">
        <f t="shared" si="24"/>
        <v>0</v>
      </c>
      <c r="AD110" s="411">
        <f t="shared" si="25"/>
        <v>0</v>
      </c>
      <c r="AE110" s="411">
        <f t="shared" si="25"/>
        <v>0</v>
      </c>
      <c r="AF110" s="117">
        <f t="shared" si="25"/>
        <v>0</v>
      </c>
    </row>
    <row r="111" spans="1:32" x14ac:dyDescent="0.25">
      <c r="A111" s="30">
        <v>3821</v>
      </c>
      <c r="B111" s="410" t="s">
        <v>44</v>
      </c>
      <c r="C111" s="123"/>
      <c r="D111" s="123"/>
      <c r="E111" s="124">
        <v>115</v>
      </c>
      <c r="F111" s="124">
        <v>115</v>
      </c>
      <c r="G111" s="124">
        <v>115</v>
      </c>
      <c r="H111" s="124">
        <v>115</v>
      </c>
      <c r="I111" s="124">
        <v>115</v>
      </c>
      <c r="J111" s="124">
        <v>115</v>
      </c>
      <c r="K111" s="27"/>
      <c r="L111" s="13"/>
      <c r="M111" s="13"/>
      <c r="N111" s="13">
        <v>19</v>
      </c>
      <c r="O111" s="61">
        <f t="shared" si="18"/>
        <v>19</v>
      </c>
      <c r="P111" s="14">
        <v>5</v>
      </c>
      <c r="Q111" s="14">
        <v>14</v>
      </c>
      <c r="R111" s="60">
        <f t="shared" si="19"/>
        <v>19</v>
      </c>
      <c r="S111" s="58">
        <v>19</v>
      </c>
      <c r="T111" s="13">
        <v>20</v>
      </c>
      <c r="U111" s="13">
        <v>21</v>
      </c>
      <c r="V111" s="27"/>
      <c r="W111" s="411">
        <f t="shared" si="20"/>
        <v>0</v>
      </c>
      <c r="X111" s="411">
        <f t="shared" si="21"/>
        <v>0</v>
      </c>
      <c r="Y111" s="411">
        <f t="shared" si="21"/>
        <v>2185</v>
      </c>
      <c r="Z111" s="408">
        <f t="shared" si="22"/>
        <v>2185</v>
      </c>
      <c r="AA111" s="411">
        <f t="shared" si="23"/>
        <v>575</v>
      </c>
      <c r="AB111" s="411">
        <f t="shared" si="23"/>
        <v>1610</v>
      </c>
      <c r="AC111" s="411">
        <f t="shared" si="24"/>
        <v>2185</v>
      </c>
      <c r="AD111" s="411">
        <f t="shared" si="25"/>
        <v>2185</v>
      </c>
      <c r="AE111" s="411">
        <f t="shared" si="25"/>
        <v>2300</v>
      </c>
      <c r="AF111" s="117">
        <f t="shared" si="25"/>
        <v>2415</v>
      </c>
    </row>
    <row r="112" spans="1:32" x14ac:dyDescent="0.25">
      <c r="A112" s="30">
        <v>3822</v>
      </c>
      <c r="B112" s="410" t="s">
        <v>45</v>
      </c>
      <c r="C112" s="123"/>
      <c r="D112" s="123"/>
      <c r="E112" s="124">
        <v>25</v>
      </c>
      <c r="F112" s="124">
        <v>25</v>
      </c>
      <c r="G112" s="124">
        <v>25</v>
      </c>
      <c r="H112" s="124">
        <v>25</v>
      </c>
      <c r="I112" s="124">
        <v>25</v>
      </c>
      <c r="J112" s="124">
        <v>25</v>
      </c>
      <c r="K112" s="27"/>
      <c r="L112" s="13"/>
      <c r="M112" s="13"/>
      <c r="N112" s="13">
        <v>105</v>
      </c>
      <c r="O112" s="61">
        <f t="shared" si="18"/>
        <v>105</v>
      </c>
      <c r="P112" s="14">
        <v>25</v>
      </c>
      <c r="Q112" s="14">
        <v>81</v>
      </c>
      <c r="R112" s="60">
        <f t="shared" si="19"/>
        <v>106</v>
      </c>
      <c r="S112" s="58">
        <v>106</v>
      </c>
      <c r="T112" s="13">
        <v>111</v>
      </c>
      <c r="U112" s="13">
        <v>117</v>
      </c>
      <c r="V112" s="27"/>
      <c r="W112" s="411">
        <f t="shared" si="20"/>
        <v>0</v>
      </c>
      <c r="X112" s="411">
        <f t="shared" si="21"/>
        <v>0</v>
      </c>
      <c r="Y112" s="411">
        <f t="shared" si="21"/>
        <v>2625</v>
      </c>
      <c r="Z112" s="408">
        <f t="shared" si="22"/>
        <v>2625</v>
      </c>
      <c r="AA112" s="411">
        <f t="shared" si="23"/>
        <v>625</v>
      </c>
      <c r="AB112" s="411">
        <f t="shared" si="23"/>
        <v>2025</v>
      </c>
      <c r="AC112" s="411">
        <f t="shared" si="24"/>
        <v>2650</v>
      </c>
      <c r="AD112" s="411">
        <f t="shared" si="25"/>
        <v>2650</v>
      </c>
      <c r="AE112" s="411">
        <f t="shared" si="25"/>
        <v>2775</v>
      </c>
      <c r="AF112" s="117">
        <f t="shared" si="25"/>
        <v>2925</v>
      </c>
    </row>
    <row r="113" spans="1:32" x14ac:dyDescent="0.25">
      <c r="A113" s="30">
        <v>3817</v>
      </c>
      <c r="B113" s="410" t="s">
        <v>180</v>
      </c>
      <c r="C113" s="123"/>
      <c r="D113" s="123"/>
      <c r="E113" s="124">
        <v>1000</v>
      </c>
      <c r="F113" s="124">
        <v>1000</v>
      </c>
      <c r="G113" s="124">
        <v>1000</v>
      </c>
      <c r="H113" s="124">
        <v>1000</v>
      </c>
      <c r="I113" s="124">
        <v>1000</v>
      </c>
      <c r="J113" s="124">
        <v>1000</v>
      </c>
      <c r="K113" s="27"/>
      <c r="L113" s="13"/>
      <c r="M113" s="13"/>
      <c r="N113" s="13">
        <v>698</v>
      </c>
      <c r="O113" s="61">
        <f t="shared" si="18"/>
        <v>698</v>
      </c>
      <c r="P113" s="14">
        <v>112</v>
      </c>
      <c r="Q113" s="14">
        <v>353</v>
      </c>
      <c r="R113" s="60">
        <f t="shared" si="19"/>
        <v>465</v>
      </c>
      <c r="S113" s="58">
        <v>0</v>
      </c>
      <c r="T113" s="13">
        <v>0</v>
      </c>
      <c r="U113" s="13">
        <v>0</v>
      </c>
      <c r="V113" s="27"/>
      <c r="W113" s="411">
        <f t="shared" si="20"/>
        <v>0</v>
      </c>
      <c r="X113" s="411">
        <f t="shared" si="21"/>
        <v>0</v>
      </c>
      <c r="Y113" s="411">
        <f t="shared" si="21"/>
        <v>698000</v>
      </c>
      <c r="Z113" s="408">
        <f t="shared" si="22"/>
        <v>698000</v>
      </c>
      <c r="AA113" s="411">
        <f t="shared" si="23"/>
        <v>112000</v>
      </c>
      <c r="AB113" s="411">
        <f t="shared" si="23"/>
        <v>353000</v>
      </c>
      <c r="AC113" s="411">
        <f t="shared" si="24"/>
        <v>465000</v>
      </c>
      <c r="AD113" s="411">
        <f t="shared" si="25"/>
        <v>0</v>
      </c>
      <c r="AE113" s="411">
        <f t="shared" si="25"/>
        <v>0</v>
      </c>
      <c r="AF113" s="117">
        <f t="shared" si="25"/>
        <v>0</v>
      </c>
    </row>
    <row r="114" spans="1:32" x14ac:dyDescent="0.25">
      <c r="A114" s="108" t="s">
        <v>188</v>
      </c>
      <c r="B114" s="413" t="s">
        <v>336</v>
      </c>
      <c r="C114" s="123"/>
      <c r="D114" s="123"/>
      <c r="E114" s="122">
        <v>425</v>
      </c>
      <c r="F114" s="122">
        <v>425</v>
      </c>
      <c r="G114" s="122">
        <v>425</v>
      </c>
      <c r="H114" s="122">
        <v>425</v>
      </c>
      <c r="I114" s="122">
        <v>425</v>
      </c>
      <c r="J114" s="122">
        <v>425</v>
      </c>
      <c r="K114" s="27"/>
      <c r="L114" s="13"/>
      <c r="M114" s="13"/>
      <c r="N114" s="13">
        <v>39</v>
      </c>
      <c r="O114" s="61">
        <f t="shared" si="18"/>
        <v>39</v>
      </c>
      <c r="P114" s="14">
        <v>9</v>
      </c>
      <c r="Q114" s="14">
        <v>30</v>
      </c>
      <c r="R114" s="60">
        <f t="shared" si="19"/>
        <v>39</v>
      </c>
      <c r="S114" s="58">
        <v>39</v>
      </c>
      <c r="T114" s="13">
        <v>39</v>
      </c>
      <c r="U114" s="13">
        <v>39</v>
      </c>
      <c r="V114" s="27"/>
      <c r="W114" s="411">
        <f t="shared" si="20"/>
        <v>0</v>
      </c>
      <c r="X114" s="411">
        <f t="shared" si="21"/>
        <v>0</v>
      </c>
      <c r="Y114" s="411">
        <f t="shared" si="21"/>
        <v>16575</v>
      </c>
      <c r="Z114" s="408">
        <f t="shared" si="22"/>
        <v>16575</v>
      </c>
      <c r="AA114" s="411">
        <f t="shared" si="23"/>
        <v>3825</v>
      </c>
      <c r="AB114" s="411">
        <f t="shared" si="23"/>
        <v>12750</v>
      </c>
      <c r="AC114" s="411">
        <f t="shared" si="24"/>
        <v>16575</v>
      </c>
      <c r="AD114" s="411">
        <f t="shared" si="25"/>
        <v>16575</v>
      </c>
      <c r="AE114" s="411">
        <f t="shared" si="25"/>
        <v>16575</v>
      </c>
      <c r="AF114" s="117">
        <f t="shared" si="25"/>
        <v>16575</v>
      </c>
    </row>
    <row r="115" spans="1:32" x14ac:dyDescent="0.25">
      <c r="A115" s="108" t="s">
        <v>188</v>
      </c>
      <c r="B115" s="413" t="s">
        <v>388</v>
      </c>
      <c r="C115" s="123"/>
      <c r="D115" s="123"/>
      <c r="E115" s="122">
        <v>750</v>
      </c>
      <c r="F115" s="122">
        <v>750</v>
      </c>
      <c r="G115" s="122">
        <v>750</v>
      </c>
      <c r="H115" s="122">
        <v>750</v>
      </c>
      <c r="I115" s="122">
        <v>750</v>
      </c>
      <c r="J115" s="122">
        <v>750</v>
      </c>
      <c r="K115" s="27"/>
      <c r="L115" s="13"/>
      <c r="M115" s="13"/>
      <c r="N115" s="13">
        <v>0</v>
      </c>
      <c r="O115" s="61">
        <f t="shared" si="18"/>
        <v>0</v>
      </c>
      <c r="P115" s="14">
        <v>0</v>
      </c>
      <c r="Q115" s="14">
        <v>0</v>
      </c>
      <c r="R115" s="60">
        <f t="shared" si="19"/>
        <v>0</v>
      </c>
      <c r="S115" s="58">
        <v>0</v>
      </c>
      <c r="T115" s="13">
        <v>0</v>
      </c>
      <c r="U115" s="13">
        <v>0</v>
      </c>
      <c r="V115" s="27"/>
      <c r="W115" s="411">
        <f t="shared" si="20"/>
        <v>0</v>
      </c>
      <c r="X115" s="411">
        <f t="shared" si="21"/>
        <v>0</v>
      </c>
      <c r="Y115" s="411">
        <f t="shared" si="21"/>
        <v>0</v>
      </c>
      <c r="Z115" s="408">
        <f t="shared" si="22"/>
        <v>0</v>
      </c>
      <c r="AA115" s="411">
        <f t="shared" si="23"/>
        <v>0</v>
      </c>
      <c r="AB115" s="411">
        <f t="shared" si="23"/>
        <v>0</v>
      </c>
      <c r="AC115" s="411">
        <f t="shared" si="24"/>
        <v>0</v>
      </c>
      <c r="AD115" s="411">
        <f t="shared" si="25"/>
        <v>0</v>
      </c>
      <c r="AE115" s="411">
        <f t="shared" si="25"/>
        <v>0</v>
      </c>
      <c r="AF115" s="117">
        <f t="shared" si="25"/>
        <v>0</v>
      </c>
    </row>
    <row r="116" spans="1:32" x14ac:dyDescent="0.25">
      <c r="A116" s="31" t="s">
        <v>0</v>
      </c>
      <c r="B116" s="413"/>
      <c r="C116" s="123"/>
      <c r="D116" s="123"/>
      <c r="E116" s="123"/>
      <c r="F116" s="123"/>
      <c r="G116" s="123"/>
      <c r="H116" s="123"/>
      <c r="I116" s="123"/>
      <c r="J116" s="123"/>
      <c r="K116" s="27"/>
      <c r="L116" s="13"/>
      <c r="M116" s="13"/>
      <c r="N116" s="13"/>
      <c r="O116" s="13"/>
      <c r="P116" s="14"/>
      <c r="Q116" s="14"/>
      <c r="R116" s="428"/>
      <c r="S116" s="58"/>
      <c r="T116" s="13"/>
      <c r="U116" s="13"/>
      <c r="V116" s="27"/>
      <c r="W116" s="415">
        <f>SUM(W81:W115)</f>
        <v>0</v>
      </c>
      <c r="X116" s="415">
        <f>SUM(X81:X115)</f>
        <v>0</v>
      </c>
      <c r="Y116" s="415">
        <f t="shared" ref="Y116:AE116" si="26">SUM(Y81:Y115)</f>
        <v>24229255</v>
      </c>
      <c r="Z116" s="415">
        <f t="shared" si="26"/>
        <v>24229255</v>
      </c>
      <c r="AA116" s="415">
        <f t="shared" si="26"/>
        <v>5841225</v>
      </c>
      <c r="AB116" s="415">
        <f t="shared" si="26"/>
        <v>18498665</v>
      </c>
      <c r="AC116" s="415">
        <f t="shared" si="26"/>
        <v>24339890</v>
      </c>
      <c r="AD116" s="415">
        <f t="shared" si="26"/>
        <v>24210025</v>
      </c>
      <c r="AE116" s="415">
        <f t="shared" si="26"/>
        <v>24968905</v>
      </c>
      <c r="AF116" s="117">
        <f>SUM(AF81:AF115)</f>
        <v>25822000</v>
      </c>
    </row>
    <row r="117" spans="1:32" x14ac:dyDescent="0.25">
      <c r="A117" s="31" t="s">
        <v>48</v>
      </c>
      <c r="B117" s="413"/>
      <c r="C117" s="123"/>
      <c r="D117" s="123"/>
      <c r="E117" s="123"/>
      <c r="F117" s="123"/>
      <c r="G117" s="123"/>
      <c r="H117" s="123"/>
      <c r="I117" s="123"/>
      <c r="J117" s="123"/>
      <c r="K117" s="27"/>
      <c r="L117" s="13"/>
      <c r="M117" s="13"/>
      <c r="N117" s="13"/>
      <c r="O117" s="13"/>
      <c r="P117" s="14"/>
      <c r="Q117" s="14"/>
      <c r="R117" s="428"/>
      <c r="S117" s="58"/>
      <c r="T117" s="58"/>
      <c r="U117" s="58"/>
      <c r="V117" s="27"/>
      <c r="W117" s="411">
        <f t="shared" ref="W117:AD117" si="27">W39+W78+W116</f>
        <v>21362060</v>
      </c>
      <c r="X117" s="411">
        <f t="shared" si="27"/>
        <v>420711522</v>
      </c>
      <c r="Y117" s="411">
        <f t="shared" si="27"/>
        <v>262316005</v>
      </c>
      <c r="Z117" s="411">
        <f t="shared" si="27"/>
        <v>704389587</v>
      </c>
      <c r="AA117" s="411">
        <f t="shared" si="27"/>
        <v>226567765</v>
      </c>
      <c r="AB117" s="411">
        <f t="shared" si="27"/>
        <v>717460705</v>
      </c>
      <c r="AC117" s="411">
        <f t="shared" si="27"/>
        <v>944028470</v>
      </c>
      <c r="AD117" s="411">
        <f t="shared" si="27"/>
        <v>934883695</v>
      </c>
      <c r="AE117" s="411">
        <f>AE39+AE78+AE116</f>
        <v>959860295</v>
      </c>
      <c r="AF117" s="117">
        <f>AF39+AF78+AF116</f>
        <v>988791540</v>
      </c>
    </row>
    <row r="118" spans="1:32" x14ac:dyDescent="0.25">
      <c r="A118" s="36"/>
      <c r="B118" s="413"/>
      <c r="C118" s="123"/>
      <c r="D118" s="123"/>
      <c r="E118" s="123"/>
      <c r="F118" s="123"/>
      <c r="G118" s="123"/>
      <c r="H118" s="123"/>
      <c r="I118" s="123"/>
      <c r="J118" s="123"/>
      <c r="K118" s="27"/>
      <c r="L118" s="13"/>
      <c r="M118" s="13"/>
      <c r="N118" s="13"/>
      <c r="O118" s="13"/>
      <c r="P118" s="14"/>
      <c r="Q118" s="14"/>
      <c r="R118" s="428"/>
      <c r="S118" s="58"/>
      <c r="T118" s="58"/>
      <c r="U118" s="58"/>
      <c r="V118" s="27"/>
      <c r="W118" s="416"/>
      <c r="X118" s="416"/>
      <c r="Y118" s="416"/>
      <c r="Z118" s="416"/>
      <c r="AA118" s="416"/>
      <c r="AB118" s="416"/>
      <c r="AC118" s="416"/>
      <c r="AD118" s="416"/>
      <c r="AE118" s="416"/>
      <c r="AF118" s="117"/>
    </row>
    <row r="119" spans="1:32" x14ac:dyDescent="0.25">
      <c r="A119" s="31" t="s">
        <v>49</v>
      </c>
      <c r="B119" s="413"/>
      <c r="C119" s="123"/>
      <c r="D119" s="123"/>
      <c r="E119" s="123"/>
      <c r="F119" s="123"/>
      <c r="G119" s="123"/>
      <c r="H119" s="123"/>
      <c r="I119" s="123"/>
      <c r="J119" s="123"/>
      <c r="K119" s="27"/>
      <c r="L119" s="13"/>
      <c r="M119" s="13"/>
      <c r="N119" s="13"/>
      <c r="O119" s="13"/>
      <c r="P119" s="14"/>
      <c r="Q119" s="14"/>
      <c r="R119" s="428"/>
      <c r="S119" s="58"/>
      <c r="T119" s="58"/>
      <c r="U119" s="58"/>
      <c r="V119" s="27"/>
      <c r="W119" s="416"/>
      <c r="X119" s="416"/>
      <c r="Y119" s="416"/>
      <c r="Z119" s="416"/>
      <c r="AA119" s="416"/>
      <c r="AB119" s="416"/>
      <c r="AC119" s="416"/>
      <c r="AD119" s="416"/>
      <c r="AE119" s="411"/>
      <c r="AF119" s="117"/>
    </row>
    <row r="120" spans="1:32" x14ac:dyDescent="0.25">
      <c r="A120" s="28">
        <v>1501</v>
      </c>
      <c r="B120" s="410" t="s">
        <v>50</v>
      </c>
      <c r="C120" s="121">
        <v>1740</v>
      </c>
      <c r="D120" s="122">
        <v>1770</v>
      </c>
      <c r="E120" s="122">
        <v>1780</v>
      </c>
      <c r="F120" s="122">
        <v>1780</v>
      </c>
      <c r="G120" s="122">
        <v>0</v>
      </c>
      <c r="H120" s="122">
        <v>0</v>
      </c>
      <c r="I120" s="122">
        <v>0</v>
      </c>
      <c r="J120" s="122">
        <v>0</v>
      </c>
      <c r="K120" s="27"/>
      <c r="L120" s="13">
        <v>13001</v>
      </c>
      <c r="M120" s="13">
        <v>102152</v>
      </c>
      <c r="N120" s="13">
        <v>117010</v>
      </c>
      <c r="O120" s="61">
        <f t="shared" ref="O120:O123" si="28">SUM(L120:N120)</f>
        <v>232163</v>
      </c>
      <c r="P120" s="14">
        <v>10426</v>
      </c>
      <c r="Q120" s="14">
        <v>0</v>
      </c>
      <c r="R120" s="60">
        <f t="shared" ref="R120:R124" si="29">SUM(P120:Q120)</f>
        <v>10426</v>
      </c>
      <c r="S120" s="13">
        <v>0</v>
      </c>
      <c r="T120" s="13">
        <v>0</v>
      </c>
      <c r="U120" s="13">
        <v>0</v>
      </c>
      <c r="V120" s="27"/>
      <c r="W120" s="411">
        <f>L120*C120</f>
        <v>22621740</v>
      </c>
      <c r="X120" s="411">
        <f t="shared" ref="X120:Y124" si="30">D120*M120</f>
        <v>180809040</v>
      </c>
      <c r="Y120" s="411">
        <f t="shared" si="30"/>
        <v>208277800</v>
      </c>
      <c r="Z120" s="408">
        <f t="shared" ref="Z120:Z124" si="31">SUM(W120:Y120)</f>
        <v>411708580</v>
      </c>
      <c r="AA120" s="411">
        <f t="shared" ref="AA120:AB124" si="32">F120*P120</f>
        <v>18558280</v>
      </c>
      <c r="AB120" s="411">
        <f t="shared" si="32"/>
        <v>0</v>
      </c>
      <c r="AC120" s="411">
        <f t="shared" ref="AC120:AC124" si="33">SUM(AA120:AB120)</f>
        <v>18558280</v>
      </c>
      <c r="AD120" s="411">
        <f t="shared" ref="AD120:AF124" si="34">H120*S120</f>
        <v>0</v>
      </c>
      <c r="AE120" s="411">
        <f t="shared" si="34"/>
        <v>0</v>
      </c>
      <c r="AF120" s="117">
        <f t="shared" si="34"/>
        <v>0</v>
      </c>
    </row>
    <row r="121" spans="1:32" x14ac:dyDescent="0.25">
      <c r="A121" s="28">
        <v>1502</v>
      </c>
      <c r="B121" s="410" t="s">
        <v>51</v>
      </c>
      <c r="C121" s="121">
        <v>990</v>
      </c>
      <c r="D121" s="122">
        <v>1010</v>
      </c>
      <c r="E121" s="122">
        <v>1020</v>
      </c>
      <c r="F121" s="122">
        <v>1020</v>
      </c>
      <c r="G121" s="122">
        <v>560</v>
      </c>
      <c r="H121" s="122">
        <v>560</v>
      </c>
      <c r="I121" s="122">
        <v>560</v>
      </c>
      <c r="J121" s="122">
        <v>560</v>
      </c>
      <c r="K121" s="27"/>
      <c r="L121" s="13">
        <v>677</v>
      </c>
      <c r="M121" s="13">
        <v>5323</v>
      </c>
      <c r="N121" s="13">
        <v>6097</v>
      </c>
      <c r="O121" s="61">
        <f t="shared" si="28"/>
        <v>12097</v>
      </c>
      <c r="P121" s="14">
        <v>494</v>
      </c>
      <c r="Q121" s="14">
        <v>11845</v>
      </c>
      <c r="R121" s="60">
        <f t="shared" si="29"/>
        <v>12339</v>
      </c>
      <c r="S121" s="58">
        <v>12586</v>
      </c>
      <c r="T121" s="58">
        <v>12838</v>
      </c>
      <c r="U121" s="58">
        <v>13094</v>
      </c>
      <c r="V121" s="27"/>
      <c r="W121" s="411">
        <f>L121*C121</f>
        <v>670230</v>
      </c>
      <c r="X121" s="411">
        <f t="shared" si="30"/>
        <v>5376230</v>
      </c>
      <c r="Y121" s="411">
        <f t="shared" si="30"/>
        <v>6218940</v>
      </c>
      <c r="Z121" s="408">
        <f t="shared" si="31"/>
        <v>12265400</v>
      </c>
      <c r="AA121" s="411">
        <f t="shared" si="32"/>
        <v>503880</v>
      </c>
      <c r="AB121" s="411">
        <f t="shared" si="32"/>
        <v>6633200</v>
      </c>
      <c r="AC121" s="411">
        <f t="shared" si="33"/>
        <v>7137080</v>
      </c>
      <c r="AD121" s="411">
        <f t="shared" si="34"/>
        <v>7048160</v>
      </c>
      <c r="AE121" s="411">
        <f t="shared" si="34"/>
        <v>7189280</v>
      </c>
      <c r="AF121" s="117">
        <f t="shared" si="34"/>
        <v>7332640</v>
      </c>
    </row>
    <row r="122" spans="1:32" x14ac:dyDescent="0.25">
      <c r="A122" s="28">
        <v>1503</v>
      </c>
      <c r="B122" s="410" t="s">
        <v>52</v>
      </c>
      <c r="C122" s="121">
        <v>1370</v>
      </c>
      <c r="D122" s="122">
        <v>1390</v>
      </c>
      <c r="E122" s="122">
        <v>1400</v>
      </c>
      <c r="F122" s="122">
        <v>1400</v>
      </c>
      <c r="G122" s="122">
        <v>760</v>
      </c>
      <c r="H122" s="122">
        <v>760</v>
      </c>
      <c r="I122" s="122">
        <v>760</v>
      </c>
      <c r="J122" s="122">
        <v>760</v>
      </c>
      <c r="K122" s="27"/>
      <c r="L122" s="13">
        <v>31</v>
      </c>
      <c r="M122" s="13">
        <v>245</v>
      </c>
      <c r="N122" s="13">
        <v>281</v>
      </c>
      <c r="O122" s="61">
        <f t="shared" si="28"/>
        <v>557</v>
      </c>
      <c r="P122" s="14">
        <v>23</v>
      </c>
      <c r="Q122" s="14">
        <v>545</v>
      </c>
      <c r="R122" s="60">
        <f t="shared" si="29"/>
        <v>568</v>
      </c>
      <c r="S122" s="58">
        <v>580</v>
      </c>
      <c r="T122" s="58">
        <v>591</v>
      </c>
      <c r="U122" s="58">
        <v>603</v>
      </c>
      <c r="V122" s="27"/>
      <c r="W122" s="411">
        <f>L122*C122</f>
        <v>42470</v>
      </c>
      <c r="X122" s="411">
        <f t="shared" si="30"/>
        <v>340550</v>
      </c>
      <c r="Y122" s="411">
        <f t="shared" si="30"/>
        <v>393400</v>
      </c>
      <c r="Z122" s="408">
        <f t="shared" si="31"/>
        <v>776420</v>
      </c>
      <c r="AA122" s="411">
        <f t="shared" si="32"/>
        <v>32200</v>
      </c>
      <c r="AB122" s="411">
        <f t="shared" si="32"/>
        <v>414200</v>
      </c>
      <c r="AC122" s="411">
        <f t="shared" si="33"/>
        <v>446400</v>
      </c>
      <c r="AD122" s="411">
        <f t="shared" si="34"/>
        <v>440800</v>
      </c>
      <c r="AE122" s="411">
        <f t="shared" si="34"/>
        <v>449160</v>
      </c>
      <c r="AF122" s="117">
        <f t="shared" si="34"/>
        <v>458280</v>
      </c>
    </row>
    <row r="123" spans="1:32" x14ac:dyDescent="0.25">
      <c r="A123" s="28">
        <v>1511</v>
      </c>
      <c r="B123" s="410" t="s">
        <v>53</v>
      </c>
      <c r="C123" s="121">
        <v>1740</v>
      </c>
      <c r="D123" s="122">
        <v>1770</v>
      </c>
      <c r="E123" s="122">
        <v>1780</v>
      </c>
      <c r="F123" s="122">
        <v>1780</v>
      </c>
      <c r="G123" s="122">
        <v>960</v>
      </c>
      <c r="H123" s="122">
        <v>960</v>
      </c>
      <c r="I123" s="122">
        <v>960</v>
      </c>
      <c r="J123" s="122">
        <v>960</v>
      </c>
      <c r="K123" s="27"/>
      <c r="L123" s="13">
        <v>32</v>
      </c>
      <c r="M123" s="13">
        <v>254</v>
      </c>
      <c r="N123" s="13">
        <v>291</v>
      </c>
      <c r="O123" s="61">
        <f t="shared" si="28"/>
        <v>577</v>
      </c>
      <c r="P123" s="14">
        <v>24</v>
      </c>
      <c r="Q123" s="14">
        <v>566</v>
      </c>
      <c r="R123" s="60">
        <f t="shared" si="29"/>
        <v>590</v>
      </c>
      <c r="S123" s="58">
        <v>602</v>
      </c>
      <c r="T123" s="58">
        <v>614</v>
      </c>
      <c r="U123" s="58">
        <v>626</v>
      </c>
      <c r="V123" s="27"/>
      <c r="W123" s="411">
        <f>L123*C123</f>
        <v>55680</v>
      </c>
      <c r="X123" s="411">
        <f t="shared" si="30"/>
        <v>449580</v>
      </c>
      <c r="Y123" s="411">
        <f t="shared" si="30"/>
        <v>517980</v>
      </c>
      <c r="Z123" s="408">
        <f t="shared" si="31"/>
        <v>1023240</v>
      </c>
      <c r="AA123" s="411">
        <f t="shared" si="32"/>
        <v>42720</v>
      </c>
      <c r="AB123" s="411">
        <f t="shared" si="32"/>
        <v>543360</v>
      </c>
      <c r="AC123" s="411">
        <f t="shared" si="33"/>
        <v>586080</v>
      </c>
      <c r="AD123" s="411">
        <f t="shared" si="34"/>
        <v>577920</v>
      </c>
      <c r="AE123" s="411">
        <f t="shared" si="34"/>
        <v>589440</v>
      </c>
      <c r="AF123" s="117">
        <f t="shared" si="34"/>
        <v>600960</v>
      </c>
    </row>
    <row r="124" spans="1:32" x14ac:dyDescent="0.25">
      <c r="A124" s="30" t="s">
        <v>188</v>
      </c>
      <c r="B124" s="410" t="s">
        <v>270</v>
      </c>
      <c r="C124" s="122"/>
      <c r="D124" s="122"/>
      <c r="E124" s="122"/>
      <c r="F124" s="122"/>
      <c r="G124" s="122">
        <v>960</v>
      </c>
      <c r="H124" s="122">
        <v>960</v>
      </c>
      <c r="I124" s="122">
        <v>960</v>
      </c>
      <c r="J124" s="122">
        <v>960</v>
      </c>
      <c r="K124" s="27"/>
      <c r="L124" s="13">
        <v>0</v>
      </c>
      <c r="M124" s="13">
        <v>0</v>
      </c>
      <c r="N124" s="13">
        <v>0</v>
      </c>
      <c r="O124" s="61">
        <f t="shared" ref="O124" si="35">SUM(L124:N124)</f>
        <v>0</v>
      </c>
      <c r="P124" s="14">
        <v>0</v>
      </c>
      <c r="Q124" s="14">
        <v>250236</v>
      </c>
      <c r="R124" s="60">
        <f t="shared" si="29"/>
        <v>250236</v>
      </c>
      <c r="S124" s="16">
        <v>278818</v>
      </c>
      <c r="T124" s="16">
        <v>282404</v>
      </c>
      <c r="U124" s="16">
        <v>256628</v>
      </c>
      <c r="V124" s="27"/>
      <c r="W124" s="411">
        <f>L124*C124</f>
        <v>0</v>
      </c>
      <c r="X124" s="411">
        <f t="shared" si="30"/>
        <v>0</v>
      </c>
      <c r="Y124" s="411">
        <f t="shared" si="30"/>
        <v>0</v>
      </c>
      <c r="Z124" s="408">
        <f t="shared" si="31"/>
        <v>0</v>
      </c>
      <c r="AA124" s="411">
        <f t="shared" si="32"/>
        <v>0</v>
      </c>
      <c r="AB124" s="411">
        <f t="shared" si="32"/>
        <v>240226560</v>
      </c>
      <c r="AC124" s="411">
        <f t="shared" si="33"/>
        <v>240226560</v>
      </c>
      <c r="AD124" s="411">
        <f t="shared" si="34"/>
        <v>267665280</v>
      </c>
      <c r="AE124" s="411">
        <f t="shared" si="34"/>
        <v>271107840</v>
      </c>
      <c r="AF124" s="117">
        <f t="shared" si="34"/>
        <v>246362880</v>
      </c>
    </row>
    <row r="125" spans="1:32" x14ac:dyDescent="0.25">
      <c r="A125" s="31" t="s">
        <v>49</v>
      </c>
      <c r="B125" s="413"/>
      <c r="C125" s="123"/>
      <c r="D125" s="123"/>
      <c r="E125" s="124"/>
      <c r="F125" s="124"/>
      <c r="G125" s="124"/>
      <c r="H125" s="124"/>
      <c r="I125" s="124"/>
      <c r="J125" s="124"/>
      <c r="K125" s="27"/>
      <c r="L125" s="13"/>
      <c r="M125" s="13"/>
      <c r="N125" s="13"/>
      <c r="O125" s="13"/>
      <c r="P125" s="14"/>
      <c r="Q125" s="14"/>
      <c r="R125" s="58"/>
      <c r="S125" s="58"/>
      <c r="T125" s="58"/>
      <c r="U125" s="58"/>
      <c r="V125" s="27"/>
      <c r="W125" s="411">
        <f t="shared" ref="W125:AD125" si="36">SUM(W120:W124)</f>
        <v>23390120</v>
      </c>
      <c r="X125" s="411">
        <f t="shared" si="36"/>
        <v>186975400</v>
      </c>
      <c r="Y125" s="411">
        <f t="shared" si="36"/>
        <v>215408120</v>
      </c>
      <c r="Z125" s="411">
        <f t="shared" si="36"/>
        <v>425773640</v>
      </c>
      <c r="AA125" s="411">
        <f t="shared" si="36"/>
        <v>19137080</v>
      </c>
      <c r="AB125" s="411">
        <f t="shared" si="36"/>
        <v>247817320</v>
      </c>
      <c r="AC125" s="411">
        <f t="shared" si="36"/>
        <v>266954400</v>
      </c>
      <c r="AD125" s="411">
        <f t="shared" si="36"/>
        <v>275732160</v>
      </c>
      <c r="AE125" s="411">
        <f>SUM(AE120:AE124)</f>
        <v>279335720</v>
      </c>
      <c r="AF125" s="117">
        <f>SUM(AF120:AF124)</f>
        <v>254754760</v>
      </c>
    </row>
    <row r="126" spans="1:32" x14ac:dyDescent="0.25">
      <c r="A126" s="36"/>
      <c r="B126" s="413"/>
      <c r="C126" s="123"/>
      <c r="D126" s="123"/>
      <c r="E126" s="124"/>
      <c r="F126" s="124"/>
      <c r="G126" s="124"/>
      <c r="H126" s="124"/>
      <c r="I126" s="124"/>
      <c r="J126" s="124"/>
      <c r="K126" s="27"/>
      <c r="L126" s="13"/>
      <c r="M126" s="13"/>
      <c r="N126" s="13"/>
      <c r="O126" s="13"/>
      <c r="P126" s="14"/>
      <c r="Q126" s="14"/>
      <c r="R126" s="58"/>
      <c r="S126" s="58"/>
      <c r="T126" s="58"/>
      <c r="U126" s="58"/>
      <c r="V126" s="27"/>
      <c r="W126" s="416"/>
      <c r="X126" s="416"/>
      <c r="Y126" s="416"/>
      <c r="Z126" s="416"/>
      <c r="AA126" s="416"/>
      <c r="AB126" s="416"/>
      <c r="AC126" s="416"/>
      <c r="AD126" s="416"/>
      <c r="AE126" s="411"/>
      <c r="AF126" s="117"/>
    </row>
    <row r="127" spans="1:32" x14ac:dyDescent="0.25">
      <c r="A127" s="31" t="s">
        <v>54</v>
      </c>
      <c r="B127" s="413"/>
      <c r="C127" s="123"/>
      <c r="D127" s="123"/>
      <c r="E127" s="124"/>
      <c r="F127" s="124"/>
      <c r="G127" s="124"/>
      <c r="H127" s="124"/>
      <c r="I127" s="124"/>
      <c r="J127" s="124"/>
      <c r="K127" s="27"/>
      <c r="L127" s="13"/>
      <c r="M127" s="13"/>
      <c r="N127" s="13"/>
      <c r="O127" s="13"/>
      <c r="P127" s="14"/>
      <c r="Q127" s="14"/>
      <c r="R127" s="58"/>
      <c r="S127" s="58"/>
      <c r="T127" s="58"/>
      <c r="U127" s="58"/>
      <c r="V127" s="27"/>
      <c r="W127" s="416"/>
      <c r="X127" s="416"/>
      <c r="Y127" s="416"/>
      <c r="Z127" s="416"/>
      <c r="AA127" s="416"/>
      <c r="AB127" s="416"/>
      <c r="AC127" s="416"/>
      <c r="AD127" s="416"/>
      <c r="AE127" s="411"/>
      <c r="AF127" s="117"/>
    </row>
    <row r="128" spans="1:32" x14ac:dyDescent="0.25">
      <c r="A128" s="28">
        <v>2501</v>
      </c>
      <c r="B128" s="410" t="s">
        <v>50</v>
      </c>
      <c r="C128" s="123">
        <v>870</v>
      </c>
      <c r="D128" s="123">
        <v>885</v>
      </c>
      <c r="E128" s="124">
        <v>890</v>
      </c>
      <c r="F128" s="124">
        <v>890</v>
      </c>
      <c r="G128" s="124">
        <v>0</v>
      </c>
      <c r="H128" s="124">
        <v>0</v>
      </c>
      <c r="I128" s="124">
        <v>0</v>
      </c>
      <c r="J128" s="124">
        <v>0</v>
      </c>
      <c r="K128" s="27"/>
      <c r="L128" s="13">
        <v>2148</v>
      </c>
      <c r="M128" s="13">
        <v>16874</v>
      </c>
      <c r="N128" s="13">
        <v>19328</v>
      </c>
      <c r="O128" s="61">
        <f t="shared" ref="O128:O132" si="37">SUM(L128:N128)</f>
        <v>38350</v>
      </c>
      <c r="P128" s="14">
        <v>1722</v>
      </c>
      <c r="Q128" s="14">
        <v>0</v>
      </c>
      <c r="R128" s="60">
        <f t="shared" ref="R128:R132" si="38">SUM(P128:Q128)</f>
        <v>1722</v>
      </c>
      <c r="S128" s="58"/>
      <c r="T128" s="58"/>
      <c r="U128" s="58"/>
      <c r="V128" s="27"/>
      <c r="W128" s="411">
        <f>L128*C128</f>
        <v>1868760</v>
      </c>
      <c r="X128" s="411">
        <f t="shared" ref="X128:Y132" si="39">D128*M128</f>
        <v>14933490</v>
      </c>
      <c r="Y128" s="411">
        <f t="shared" si="39"/>
        <v>17201920</v>
      </c>
      <c r="Z128" s="408">
        <f t="shared" ref="Z128:Z132" si="40">SUM(W128:Y128)</f>
        <v>34004170</v>
      </c>
      <c r="AA128" s="411">
        <f t="shared" ref="AA128:AB132" si="41">F128*P128</f>
        <v>1532580</v>
      </c>
      <c r="AB128" s="411">
        <f t="shared" si="41"/>
        <v>0</v>
      </c>
      <c r="AC128" s="411">
        <f t="shared" ref="AC128:AC132" si="42">SUM(AA128:AB128)</f>
        <v>1532580</v>
      </c>
      <c r="AD128" s="411">
        <f t="shared" ref="AD128:AF132" si="43">H128*S128</f>
        <v>0</v>
      </c>
      <c r="AE128" s="411">
        <f t="shared" si="43"/>
        <v>0</v>
      </c>
      <c r="AF128" s="117">
        <f t="shared" si="43"/>
        <v>0</v>
      </c>
    </row>
    <row r="129" spans="1:32" x14ac:dyDescent="0.25">
      <c r="A129" s="28">
        <v>2502</v>
      </c>
      <c r="B129" s="410" t="s">
        <v>51</v>
      </c>
      <c r="C129" s="123">
        <v>495</v>
      </c>
      <c r="D129" s="123">
        <v>505</v>
      </c>
      <c r="E129" s="124">
        <v>510</v>
      </c>
      <c r="F129" s="124">
        <v>510</v>
      </c>
      <c r="G129" s="124">
        <v>280</v>
      </c>
      <c r="H129" s="124">
        <v>280</v>
      </c>
      <c r="I129" s="124">
        <v>280</v>
      </c>
      <c r="J129" s="124">
        <v>280</v>
      </c>
      <c r="K129" s="27"/>
      <c r="L129" s="13">
        <v>398</v>
      </c>
      <c r="M129" s="13">
        <v>3129</v>
      </c>
      <c r="N129" s="13">
        <v>3584</v>
      </c>
      <c r="O129" s="61">
        <f t="shared" si="37"/>
        <v>7111</v>
      </c>
      <c r="P129" s="14">
        <v>290</v>
      </c>
      <c r="Q129" s="14">
        <v>6963</v>
      </c>
      <c r="R129" s="60">
        <f t="shared" si="38"/>
        <v>7253</v>
      </c>
      <c r="S129" s="58">
        <v>7398</v>
      </c>
      <c r="T129" s="58">
        <v>7546</v>
      </c>
      <c r="U129" s="58">
        <v>7697</v>
      </c>
      <c r="V129" s="27"/>
      <c r="W129" s="411">
        <f>L129*C129</f>
        <v>197010</v>
      </c>
      <c r="X129" s="411">
        <f t="shared" si="39"/>
        <v>1580145</v>
      </c>
      <c r="Y129" s="411">
        <f t="shared" si="39"/>
        <v>1827840</v>
      </c>
      <c r="Z129" s="408">
        <f t="shared" si="40"/>
        <v>3604995</v>
      </c>
      <c r="AA129" s="411">
        <f t="shared" si="41"/>
        <v>147900</v>
      </c>
      <c r="AB129" s="411">
        <f t="shared" si="41"/>
        <v>1949640</v>
      </c>
      <c r="AC129" s="411">
        <f t="shared" si="42"/>
        <v>2097540</v>
      </c>
      <c r="AD129" s="411">
        <f t="shared" si="43"/>
        <v>2071440</v>
      </c>
      <c r="AE129" s="411">
        <f t="shared" si="43"/>
        <v>2112880</v>
      </c>
      <c r="AF129" s="117">
        <f t="shared" si="43"/>
        <v>2155160</v>
      </c>
    </row>
    <row r="130" spans="1:32" x14ac:dyDescent="0.25">
      <c r="A130" s="28">
        <v>2503</v>
      </c>
      <c r="B130" s="410" t="s">
        <v>52</v>
      </c>
      <c r="C130" s="123">
        <v>685</v>
      </c>
      <c r="D130" s="123">
        <v>695</v>
      </c>
      <c r="E130" s="124">
        <v>700</v>
      </c>
      <c r="F130" s="124">
        <v>700</v>
      </c>
      <c r="G130" s="124">
        <v>380</v>
      </c>
      <c r="H130" s="124">
        <v>380</v>
      </c>
      <c r="I130" s="124">
        <v>380</v>
      </c>
      <c r="J130" s="124">
        <v>380</v>
      </c>
      <c r="K130" s="27"/>
      <c r="L130" s="13">
        <v>13</v>
      </c>
      <c r="M130" s="13">
        <v>99</v>
      </c>
      <c r="N130" s="13">
        <v>114</v>
      </c>
      <c r="O130" s="61">
        <f t="shared" si="37"/>
        <v>226</v>
      </c>
      <c r="P130" s="14">
        <v>9</v>
      </c>
      <c r="Q130" s="14">
        <v>221</v>
      </c>
      <c r="R130" s="60">
        <f t="shared" si="38"/>
        <v>230</v>
      </c>
      <c r="S130" s="58">
        <v>235</v>
      </c>
      <c r="T130" s="58">
        <v>240</v>
      </c>
      <c r="U130" s="58">
        <v>245</v>
      </c>
      <c r="V130" s="27"/>
      <c r="W130" s="411">
        <f>L130*C130</f>
        <v>8905</v>
      </c>
      <c r="X130" s="411">
        <f>D130*M130</f>
        <v>68805</v>
      </c>
      <c r="Y130" s="411">
        <f t="shared" si="39"/>
        <v>79800</v>
      </c>
      <c r="Z130" s="408">
        <f t="shared" si="40"/>
        <v>157510</v>
      </c>
      <c r="AA130" s="411">
        <f t="shared" si="41"/>
        <v>6300</v>
      </c>
      <c r="AB130" s="411">
        <f t="shared" si="41"/>
        <v>83980</v>
      </c>
      <c r="AC130" s="411">
        <f t="shared" si="42"/>
        <v>90280</v>
      </c>
      <c r="AD130" s="411">
        <f t="shared" si="43"/>
        <v>89300</v>
      </c>
      <c r="AE130" s="411">
        <f t="shared" si="43"/>
        <v>91200</v>
      </c>
      <c r="AF130" s="117">
        <f t="shared" si="43"/>
        <v>93100</v>
      </c>
    </row>
    <row r="131" spans="1:32" x14ac:dyDescent="0.25">
      <c r="A131" s="28">
        <v>2511</v>
      </c>
      <c r="B131" s="410" t="s">
        <v>53</v>
      </c>
      <c r="C131" s="123">
        <v>870</v>
      </c>
      <c r="D131" s="123">
        <v>885</v>
      </c>
      <c r="E131" s="124">
        <v>890</v>
      </c>
      <c r="F131" s="124">
        <v>890</v>
      </c>
      <c r="G131" s="124">
        <v>480</v>
      </c>
      <c r="H131" s="124">
        <v>480</v>
      </c>
      <c r="I131" s="124">
        <v>480</v>
      </c>
      <c r="J131" s="124">
        <v>480</v>
      </c>
      <c r="K131" s="27"/>
      <c r="L131" s="13">
        <v>8</v>
      </c>
      <c r="M131" s="13">
        <v>66</v>
      </c>
      <c r="N131" s="13">
        <v>76</v>
      </c>
      <c r="O131" s="61">
        <f t="shared" si="37"/>
        <v>150</v>
      </c>
      <c r="P131" s="14">
        <v>6</v>
      </c>
      <c r="Q131" s="14">
        <v>148</v>
      </c>
      <c r="R131" s="60">
        <f t="shared" si="38"/>
        <v>154</v>
      </c>
      <c r="S131" s="58">
        <v>157</v>
      </c>
      <c r="T131" s="58">
        <v>160</v>
      </c>
      <c r="U131" s="58">
        <v>163</v>
      </c>
      <c r="V131" s="27"/>
      <c r="W131" s="411">
        <f>L131*C131</f>
        <v>6960</v>
      </c>
      <c r="X131" s="411">
        <f t="shared" si="39"/>
        <v>58410</v>
      </c>
      <c r="Y131" s="411">
        <f t="shared" si="39"/>
        <v>67640</v>
      </c>
      <c r="Z131" s="408">
        <f t="shared" si="40"/>
        <v>133010</v>
      </c>
      <c r="AA131" s="411">
        <f t="shared" si="41"/>
        <v>5340</v>
      </c>
      <c r="AB131" s="411">
        <f t="shared" si="41"/>
        <v>71040</v>
      </c>
      <c r="AC131" s="411">
        <f t="shared" si="42"/>
        <v>76380</v>
      </c>
      <c r="AD131" s="411">
        <f t="shared" si="43"/>
        <v>75360</v>
      </c>
      <c r="AE131" s="411">
        <f t="shared" si="43"/>
        <v>76800</v>
      </c>
      <c r="AF131" s="117">
        <f t="shared" si="43"/>
        <v>78240</v>
      </c>
    </row>
    <row r="132" spans="1:32" x14ac:dyDescent="0.25">
      <c r="A132" s="30" t="s">
        <v>188</v>
      </c>
      <c r="B132" s="410" t="s">
        <v>270</v>
      </c>
      <c r="C132" s="124"/>
      <c r="D132" s="124"/>
      <c r="E132" s="124"/>
      <c r="F132" s="124"/>
      <c r="G132" s="124">
        <v>480</v>
      </c>
      <c r="H132" s="124">
        <v>480</v>
      </c>
      <c r="I132" s="124">
        <v>480</v>
      </c>
      <c r="J132" s="124">
        <v>480</v>
      </c>
      <c r="K132" s="27"/>
      <c r="L132" s="13">
        <v>0</v>
      </c>
      <c r="M132" s="13">
        <v>0</v>
      </c>
      <c r="N132" s="13">
        <v>0</v>
      </c>
      <c r="O132" s="61">
        <f t="shared" si="37"/>
        <v>0</v>
      </c>
      <c r="P132" s="14">
        <v>0</v>
      </c>
      <c r="Q132" s="14">
        <v>41335</v>
      </c>
      <c r="R132" s="60">
        <f t="shared" si="38"/>
        <v>41335</v>
      </c>
      <c r="S132" s="58">
        <v>46057</v>
      </c>
      <c r="T132" s="58">
        <v>46649</v>
      </c>
      <c r="U132" s="58">
        <v>42391</v>
      </c>
      <c r="V132" s="27"/>
      <c r="W132" s="411">
        <f>L132*C132</f>
        <v>0</v>
      </c>
      <c r="X132" s="411">
        <f t="shared" si="39"/>
        <v>0</v>
      </c>
      <c r="Y132" s="411">
        <f t="shared" si="39"/>
        <v>0</v>
      </c>
      <c r="Z132" s="408">
        <f t="shared" si="40"/>
        <v>0</v>
      </c>
      <c r="AA132" s="411">
        <f t="shared" si="41"/>
        <v>0</v>
      </c>
      <c r="AB132" s="411">
        <f t="shared" si="41"/>
        <v>19840800</v>
      </c>
      <c r="AC132" s="411">
        <f t="shared" si="42"/>
        <v>19840800</v>
      </c>
      <c r="AD132" s="411">
        <f t="shared" si="43"/>
        <v>22107360</v>
      </c>
      <c r="AE132" s="411">
        <f t="shared" si="43"/>
        <v>22391520</v>
      </c>
      <c r="AF132" s="117">
        <f t="shared" si="43"/>
        <v>20347680</v>
      </c>
    </row>
    <row r="133" spans="1:32" x14ac:dyDescent="0.25">
      <c r="A133" s="31" t="s">
        <v>54</v>
      </c>
      <c r="B133" s="413"/>
      <c r="C133" s="123"/>
      <c r="D133" s="123"/>
      <c r="E133" s="124"/>
      <c r="F133" s="124"/>
      <c r="G133" s="124"/>
      <c r="H133" s="124"/>
      <c r="I133" s="124"/>
      <c r="J133" s="124"/>
      <c r="K133" s="27"/>
      <c r="L133" s="13"/>
      <c r="M133" s="13"/>
      <c r="N133" s="13"/>
      <c r="O133" s="13"/>
      <c r="P133" s="14"/>
      <c r="Q133" s="14"/>
      <c r="R133" s="58"/>
      <c r="S133" s="58"/>
      <c r="T133" s="58"/>
      <c r="U133" s="58"/>
      <c r="V133" s="27"/>
      <c r="W133" s="411">
        <f t="shared" ref="W133:AD133" si="44">SUM(W128:W132)</f>
        <v>2081635</v>
      </c>
      <c r="X133" s="411">
        <f t="shared" si="44"/>
        <v>16640850</v>
      </c>
      <c r="Y133" s="411">
        <f t="shared" si="44"/>
        <v>19177200</v>
      </c>
      <c r="Z133" s="411">
        <f t="shared" si="44"/>
        <v>37899685</v>
      </c>
      <c r="AA133" s="411">
        <f t="shared" si="44"/>
        <v>1692120</v>
      </c>
      <c r="AB133" s="411">
        <f t="shared" si="44"/>
        <v>21945460</v>
      </c>
      <c r="AC133" s="411">
        <f t="shared" si="44"/>
        <v>23637580</v>
      </c>
      <c r="AD133" s="411">
        <f t="shared" si="44"/>
        <v>24343460</v>
      </c>
      <c r="AE133" s="411">
        <f>SUM(AE128:AE132)</f>
        <v>24672400</v>
      </c>
      <c r="AF133" s="117">
        <f>SUM(AF128:AF132)</f>
        <v>22674180</v>
      </c>
    </row>
    <row r="134" spans="1:32" x14ac:dyDescent="0.25">
      <c r="A134" s="31"/>
      <c r="B134" s="413"/>
      <c r="C134" s="123"/>
      <c r="D134" s="123"/>
      <c r="E134" s="124"/>
      <c r="F134" s="124"/>
      <c r="G134" s="124"/>
      <c r="H134" s="124"/>
      <c r="I134" s="124"/>
      <c r="J134" s="124"/>
      <c r="K134" s="27"/>
      <c r="L134" s="13"/>
      <c r="M134" s="13"/>
      <c r="N134" s="13"/>
      <c r="O134" s="13"/>
      <c r="P134" s="14"/>
      <c r="Q134" s="14"/>
      <c r="R134" s="58"/>
      <c r="S134" s="58"/>
      <c r="T134" s="58"/>
      <c r="U134" s="58"/>
      <c r="V134" s="27"/>
      <c r="W134" s="416"/>
      <c r="X134" s="416"/>
      <c r="Y134" s="416"/>
      <c r="Z134" s="416"/>
      <c r="AA134" s="416"/>
      <c r="AB134" s="416"/>
      <c r="AC134" s="416"/>
      <c r="AD134" s="415"/>
      <c r="AE134" s="411"/>
      <c r="AF134" s="429"/>
    </row>
    <row r="135" spans="1:32" x14ac:dyDescent="0.25">
      <c r="A135" s="31" t="s">
        <v>1</v>
      </c>
      <c r="B135" s="413"/>
      <c r="C135" s="123"/>
      <c r="D135" s="123"/>
      <c r="E135" s="124"/>
      <c r="F135" s="124"/>
      <c r="G135" s="124"/>
      <c r="H135" s="124"/>
      <c r="I135" s="124"/>
      <c r="J135" s="124"/>
      <c r="K135" s="27"/>
      <c r="L135" s="13"/>
      <c r="M135" s="13"/>
      <c r="N135" s="13"/>
      <c r="O135" s="13"/>
      <c r="P135" s="14"/>
      <c r="Q135" s="14"/>
      <c r="R135" s="58"/>
      <c r="S135" s="58"/>
      <c r="T135" s="58"/>
      <c r="U135" s="58"/>
      <c r="V135" s="27"/>
      <c r="W135" s="416"/>
      <c r="X135" s="416"/>
      <c r="Y135" s="416"/>
      <c r="Z135" s="416"/>
      <c r="AA135" s="416"/>
      <c r="AB135" s="416"/>
      <c r="AC135" s="416"/>
      <c r="AD135" s="415"/>
      <c r="AE135" s="411"/>
      <c r="AF135" s="429"/>
    </row>
    <row r="136" spans="1:32" x14ac:dyDescent="0.25">
      <c r="A136" s="28">
        <v>3501</v>
      </c>
      <c r="B136" s="410" t="s">
        <v>50</v>
      </c>
      <c r="C136" s="123"/>
      <c r="D136" s="123"/>
      <c r="E136" s="124">
        <v>445</v>
      </c>
      <c r="F136" s="124">
        <v>445</v>
      </c>
      <c r="G136" s="124">
        <v>0</v>
      </c>
      <c r="H136" s="124">
        <v>0</v>
      </c>
      <c r="I136" s="124">
        <v>0</v>
      </c>
      <c r="J136" s="124">
        <v>0</v>
      </c>
      <c r="K136" s="27"/>
      <c r="L136" s="13"/>
      <c r="M136" s="13"/>
      <c r="N136" s="13">
        <v>17230</v>
      </c>
      <c r="O136" s="61">
        <f t="shared" ref="O136:O142" si="45">SUM(L136:N136)</f>
        <v>17230</v>
      </c>
      <c r="P136" s="14">
        <v>774</v>
      </c>
      <c r="Q136" s="14">
        <v>0</v>
      </c>
      <c r="R136" s="60">
        <f t="shared" ref="R136:R140" si="46">SUM(P136:Q136)</f>
        <v>774</v>
      </c>
      <c r="S136" s="58"/>
      <c r="T136" s="58"/>
      <c r="U136" s="58"/>
      <c r="V136" s="27"/>
      <c r="W136" s="411">
        <f>L136*C136</f>
        <v>0</v>
      </c>
      <c r="X136" s="411">
        <f t="shared" ref="X136:Y140" si="47">D136*M136</f>
        <v>0</v>
      </c>
      <c r="Y136" s="411">
        <f t="shared" si="47"/>
        <v>7667350</v>
      </c>
      <c r="Z136" s="408">
        <f t="shared" ref="Z136:Z139" si="48">SUM(W136:Y136)</f>
        <v>7667350</v>
      </c>
      <c r="AA136" s="411">
        <f t="shared" ref="AA136:AB140" si="49">F136*P136</f>
        <v>344430</v>
      </c>
      <c r="AB136" s="411">
        <f t="shared" si="49"/>
        <v>0</v>
      </c>
      <c r="AC136" s="411">
        <f t="shared" ref="AC136:AC142" si="50">SUM(AA136:AB136)</f>
        <v>344430</v>
      </c>
      <c r="AD136" s="411">
        <f t="shared" ref="AD136:AF140" si="51">H136*S136</f>
        <v>0</v>
      </c>
      <c r="AE136" s="411">
        <f t="shared" si="51"/>
        <v>0</v>
      </c>
      <c r="AF136" s="117">
        <f t="shared" si="51"/>
        <v>0</v>
      </c>
    </row>
    <row r="137" spans="1:32" x14ac:dyDescent="0.25">
      <c r="A137" s="28">
        <v>3502</v>
      </c>
      <c r="B137" s="410" t="s">
        <v>51</v>
      </c>
      <c r="C137" s="123"/>
      <c r="D137" s="123"/>
      <c r="E137" s="124">
        <v>255</v>
      </c>
      <c r="F137" s="124">
        <v>255</v>
      </c>
      <c r="G137" s="124">
        <v>140</v>
      </c>
      <c r="H137" s="124">
        <v>140</v>
      </c>
      <c r="I137" s="124">
        <v>140</v>
      </c>
      <c r="J137" s="124">
        <v>140</v>
      </c>
      <c r="K137" s="27"/>
      <c r="L137" s="13"/>
      <c r="M137" s="13"/>
      <c r="N137" s="13">
        <v>3195</v>
      </c>
      <c r="O137" s="61">
        <f t="shared" si="45"/>
        <v>3195</v>
      </c>
      <c r="P137" s="14">
        <v>130</v>
      </c>
      <c r="Q137" s="14">
        <v>3129</v>
      </c>
      <c r="R137" s="60">
        <f t="shared" si="46"/>
        <v>3259</v>
      </c>
      <c r="S137" s="58">
        <v>3324</v>
      </c>
      <c r="T137" s="58">
        <v>3390</v>
      </c>
      <c r="U137" s="58">
        <v>3458</v>
      </c>
      <c r="V137" s="27"/>
      <c r="W137" s="411">
        <f>L137*C137</f>
        <v>0</v>
      </c>
      <c r="X137" s="411">
        <f t="shared" si="47"/>
        <v>0</v>
      </c>
      <c r="Y137" s="411">
        <f t="shared" si="47"/>
        <v>814725</v>
      </c>
      <c r="Z137" s="408">
        <f t="shared" si="48"/>
        <v>814725</v>
      </c>
      <c r="AA137" s="411">
        <f t="shared" si="49"/>
        <v>33150</v>
      </c>
      <c r="AB137" s="411">
        <f t="shared" si="49"/>
        <v>438060</v>
      </c>
      <c r="AC137" s="411">
        <f t="shared" si="50"/>
        <v>471210</v>
      </c>
      <c r="AD137" s="411">
        <f t="shared" si="51"/>
        <v>465360</v>
      </c>
      <c r="AE137" s="411">
        <f t="shared" si="51"/>
        <v>474600</v>
      </c>
      <c r="AF137" s="117">
        <f t="shared" si="51"/>
        <v>484120</v>
      </c>
    </row>
    <row r="138" spans="1:32" x14ac:dyDescent="0.25">
      <c r="A138" s="28">
        <v>3503</v>
      </c>
      <c r="B138" s="410" t="s">
        <v>52</v>
      </c>
      <c r="C138" s="123"/>
      <c r="D138" s="123"/>
      <c r="E138" s="124">
        <v>350</v>
      </c>
      <c r="F138" s="124">
        <v>350</v>
      </c>
      <c r="G138" s="124">
        <v>190</v>
      </c>
      <c r="H138" s="124">
        <v>190</v>
      </c>
      <c r="I138" s="124">
        <v>190</v>
      </c>
      <c r="J138" s="124">
        <v>190</v>
      </c>
      <c r="K138" s="27"/>
      <c r="L138" s="13"/>
      <c r="M138" s="13"/>
      <c r="N138" s="13">
        <v>102</v>
      </c>
      <c r="O138" s="61">
        <f t="shared" si="45"/>
        <v>102</v>
      </c>
      <c r="P138" s="14">
        <v>4</v>
      </c>
      <c r="Q138" s="14">
        <v>100</v>
      </c>
      <c r="R138" s="60">
        <f t="shared" si="46"/>
        <v>104</v>
      </c>
      <c r="S138" s="58">
        <v>106</v>
      </c>
      <c r="T138" s="58">
        <v>108</v>
      </c>
      <c r="U138" s="58">
        <v>110</v>
      </c>
      <c r="V138" s="27"/>
      <c r="W138" s="411">
        <f>L138*C138</f>
        <v>0</v>
      </c>
      <c r="X138" s="411">
        <f t="shared" si="47"/>
        <v>0</v>
      </c>
      <c r="Y138" s="411">
        <f t="shared" si="47"/>
        <v>35700</v>
      </c>
      <c r="Z138" s="408">
        <f t="shared" si="48"/>
        <v>35700</v>
      </c>
      <c r="AA138" s="411">
        <f t="shared" si="49"/>
        <v>1400</v>
      </c>
      <c r="AB138" s="411">
        <f t="shared" si="49"/>
        <v>19000</v>
      </c>
      <c r="AC138" s="411">
        <f t="shared" si="50"/>
        <v>20400</v>
      </c>
      <c r="AD138" s="411">
        <f t="shared" si="51"/>
        <v>20140</v>
      </c>
      <c r="AE138" s="411">
        <f t="shared" si="51"/>
        <v>20520</v>
      </c>
      <c r="AF138" s="117">
        <f t="shared" si="51"/>
        <v>20900</v>
      </c>
    </row>
    <row r="139" spans="1:32" x14ac:dyDescent="0.25">
      <c r="A139" s="28">
        <v>3511</v>
      </c>
      <c r="B139" s="410" t="s">
        <v>53</v>
      </c>
      <c r="C139" s="123"/>
      <c r="D139" s="123"/>
      <c r="E139" s="124">
        <v>445</v>
      </c>
      <c r="F139" s="124">
        <v>445</v>
      </c>
      <c r="G139" s="124">
        <v>240</v>
      </c>
      <c r="H139" s="124">
        <v>240</v>
      </c>
      <c r="I139" s="124">
        <v>240</v>
      </c>
      <c r="J139" s="124">
        <v>240</v>
      </c>
      <c r="K139" s="27"/>
      <c r="L139" s="13"/>
      <c r="M139" s="13"/>
      <c r="N139" s="13">
        <v>68</v>
      </c>
      <c r="O139" s="61">
        <f t="shared" si="45"/>
        <v>68</v>
      </c>
      <c r="P139" s="14">
        <v>3</v>
      </c>
      <c r="Q139" s="14">
        <v>66</v>
      </c>
      <c r="R139" s="60">
        <f t="shared" si="46"/>
        <v>69</v>
      </c>
      <c r="S139" s="58">
        <v>71</v>
      </c>
      <c r="T139" s="58">
        <v>72</v>
      </c>
      <c r="U139" s="58">
        <v>73</v>
      </c>
      <c r="V139" s="27"/>
      <c r="W139" s="411">
        <f>L139*C139</f>
        <v>0</v>
      </c>
      <c r="X139" s="411">
        <f t="shared" si="47"/>
        <v>0</v>
      </c>
      <c r="Y139" s="411">
        <f t="shared" si="47"/>
        <v>30260</v>
      </c>
      <c r="Z139" s="408">
        <f t="shared" si="48"/>
        <v>30260</v>
      </c>
      <c r="AA139" s="411">
        <f t="shared" si="49"/>
        <v>1335</v>
      </c>
      <c r="AB139" s="411">
        <f t="shared" si="49"/>
        <v>15840</v>
      </c>
      <c r="AC139" s="411">
        <f t="shared" si="50"/>
        <v>17175</v>
      </c>
      <c r="AD139" s="411">
        <f t="shared" si="51"/>
        <v>17040</v>
      </c>
      <c r="AE139" s="411">
        <f t="shared" si="51"/>
        <v>17280</v>
      </c>
      <c r="AF139" s="117">
        <f t="shared" si="51"/>
        <v>17520</v>
      </c>
    </row>
    <row r="140" spans="1:32" x14ac:dyDescent="0.25">
      <c r="A140" s="30" t="s">
        <v>188</v>
      </c>
      <c r="B140" s="410" t="s">
        <v>270</v>
      </c>
      <c r="C140" s="124"/>
      <c r="D140" s="124"/>
      <c r="E140" s="124"/>
      <c r="F140" s="124"/>
      <c r="G140" s="124">
        <v>240</v>
      </c>
      <c r="H140" s="124">
        <v>240</v>
      </c>
      <c r="I140" s="124">
        <v>240</v>
      </c>
      <c r="J140" s="124">
        <v>240</v>
      </c>
      <c r="K140" s="27"/>
      <c r="L140" s="13"/>
      <c r="M140" s="13"/>
      <c r="N140" s="13">
        <v>0</v>
      </c>
      <c r="O140" s="61">
        <f t="shared" si="45"/>
        <v>0</v>
      </c>
      <c r="P140" s="14">
        <v>0</v>
      </c>
      <c r="Q140" s="14">
        <v>18571</v>
      </c>
      <c r="R140" s="60">
        <f t="shared" si="46"/>
        <v>18571</v>
      </c>
      <c r="S140" s="58">
        <v>20692</v>
      </c>
      <c r="T140" s="58">
        <v>20958</v>
      </c>
      <c r="U140" s="58">
        <v>19045</v>
      </c>
      <c r="V140" s="27"/>
      <c r="W140" s="411">
        <f>L140*C140</f>
        <v>0</v>
      </c>
      <c r="X140" s="411">
        <f t="shared" si="47"/>
        <v>0</v>
      </c>
      <c r="Y140" s="411">
        <f t="shared" si="47"/>
        <v>0</v>
      </c>
      <c r="Z140" s="411">
        <f>SUM(X140:Y140)</f>
        <v>0</v>
      </c>
      <c r="AA140" s="411">
        <f t="shared" si="49"/>
        <v>0</v>
      </c>
      <c r="AB140" s="411">
        <f t="shared" si="49"/>
        <v>4457040</v>
      </c>
      <c r="AC140" s="411">
        <f t="shared" si="50"/>
        <v>4457040</v>
      </c>
      <c r="AD140" s="411">
        <f t="shared" si="51"/>
        <v>4966080</v>
      </c>
      <c r="AE140" s="411">
        <f t="shared" si="51"/>
        <v>5029920</v>
      </c>
      <c r="AF140" s="117">
        <f t="shared" si="51"/>
        <v>4570800</v>
      </c>
    </row>
    <row r="141" spans="1:32" x14ac:dyDescent="0.25">
      <c r="A141" s="38" t="s">
        <v>1</v>
      </c>
      <c r="B141" s="430"/>
      <c r="C141" s="123"/>
      <c r="D141" s="123"/>
      <c r="E141" s="123"/>
      <c r="F141" s="123"/>
      <c r="G141" s="123"/>
      <c r="H141" s="123"/>
      <c r="I141" s="123"/>
      <c r="J141" s="123"/>
      <c r="K141" s="27"/>
      <c r="L141" s="13"/>
      <c r="M141" s="13"/>
      <c r="N141" s="13"/>
      <c r="O141" s="13"/>
      <c r="P141" s="14"/>
      <c r="Q141" s="14"/>
      <c r="R141" s="428"/>
      <c r="S141" s="58"/>
      <c r="T141" s="58"/>
      <c r="U141" s="58"/>
      <c r="V141" s="27"/>
      <c r="W141" s="411">
        <f t="shared" ref="W141:AD141" si="52">SUM(W136:W140)</f>
        <v>0</v>
      </c>
      <c r="X141" s="411">
        <f t="shared" si="52"/>
        <v>0</v>
      </c>
      <c r="Y141" s="411">
        <f t="shared" si="52"/>
        <v>8548035</v>
      </c>
      <c r="Z141" s="411">
        <f t="shared" si="52"/>
        <v>8548035</v>
      </c>
      <c r="AA141" s="411">
        <f t="shared" si="52"/>
        <v>380315</v>
      </c>
      <c r="AB141" s="411">
        <f t="shared" si="52"/>
        <v>4929940</v>
      </c>
      <c r="AC141" s="411">
        <f t="shared" si="52"/>
        <v>5310255</v>
      </c>
      <c r="AD141" s="411">
        <f t="shared" si="52"/>
        <v>5468620</v>
      </c>
      <c r="AE141" s="411">
        <f>SUM(AE136:AE140)</f>
        <v>5542320</v>
      </c>
      <c r="AF141" s="117">
        <f>SUM(AF136:AF140)</f>
        <v>5093340</v>
      </c>
    </row>
    <row r="142" spans="1:32" x14ac:dyDescent="0.25">
      <c r="A142" s="28">
        <v>1506</v>
      </c>
      <c r="B142" s="410" t="s">
        <v>196</v>
      </c>
      <c r="C142" s="318" t="s">
        <v>209</v>
      </c>
      <c r="D142" s="318" t="s">
        <v>209</v>
      </c>
      <c r="E142" s="318" t="s">
        <v>209</v>
      </c>
      <c r="F142" s="318" t="s">
        <v>209</v>
      </c>
      <c r="G142" s="318" t="s">
        <v>209</v>
      </c>
      <c r="H142" s="318" t="s">
        <v>209</v>
      </c>
      <c r="I142" s="318" t="s">
        <v>209</v>
      </c>
      <c r="J142" s="318" t="s">
        <v>209</v>
      </c>
      <c r="K142" s="27"/>
      <c r="L142" s="118"/>
      <c r="M142" s="118">
        <v>50000</v>
      </c>
      <c r="N142" s="118">
        <v>50000</v>
      </c>
      <c r="O142" s="431">
        <f t="shared" si="45"/>
        <v>100000</v>
      </c>
      <c r="P142" s="120">
        <v>25000</v>
      </c>
      <c r="Q142" s="120">
        <v>75000</v>
      </c>
      <c r="R142" s="432">
        <f>SUM(P142:Q142)</f>
        <v>100000</v>
      </c>
      <c r="S142" s="119">
        <v>100000</v>
      </c>
      <c r="T142" s="118">
        <v>100000</v>
      </c>
      <c r="U142" s="118">
        <v>100000</v>
      </c>
      <c r="V142" s="27"/>
      <c r="W142" s="411">
        <f>L142</f>
        <v>0</v>
      </c>
      <c r="X142" s="411">
        <f>M142</f>
        <v>50000</v>
      </c>
      <c r="Y142" s="411">
        <f>N142</f>
        <v>50000</v>
      </c>
      <c r="Z142" s="411">
        <f>SUM(X142:Y142)</f>
        <v>100000</v>
      </c>
      <c r="AA142" s="411">
        <f>P142</f>
        <v>25000</v>
      </c>
      <c r="AB142" s="411">
        <f>Q142</f>
        <v>75000</v>
      </c>
      <c r="AC142" s="411">
        <f t="shared" si="50"/>
        <v>100000</v>
      </c>
      <c r="AD142" s="411">
        <f t="shared" ref="AD142:AF142" si="53">S142</f>
        <v>100000</v>
      </c>
      <c r="AE142" s="411">
        <f t="shared" si="53"/>
        <v>100000</v>
      </c>
      <c r="AF142" s="117">
        <f t="shared" si="53"/>
        <v>100000</v>
      </c>
    </row>
    <row r="143" spans="1:32" x14ac:dyDescent="0.25">
      <c r="A143" s="31" t="s">
        <v>55</v>
      </c>
      <c r="B143" s="413"/>
      <c r="C143" s="130"/>
      <c r="D143" s="130"/>
      <c r="E143" s="130"/>
      <c r="F143" s="130"/>
      <c r="G143" s="130"/>
      <c r="H143" s="130"/>
      <c r="I143" s="130"/>
      <c r="J143" s="130"/>
      <c r="K143" s="27"/>
      <c r="L143" s="13"/>
      <c r="M143" s="13"/>
      <c r="N143" s="13"/>
      <c r="O143" s="61"/>
      <c r="P143" s="14"/>
      <c r="Q143" s="14"/>
      <c r="R143" s="60"/>
      <c r="S143" s="58"/>
      <c r="T143" s="13"/>
      <c r="U143" s="13"/>
      <c r="V143" s="27"/>
      <c r="W143" s="411">
        <f t="shared" ref="W143:AD143" si="54">W125+W133+W141+W142</f>
        <v>25471755</v>
      </c>
      <c r="X143" s="411">
        <f t="shared" si="54"/>
        <v>203666250</v>
      </c>
      <c r="Y143" s="411">
        <f t="shared" si="54"/>
        <v>243183355</v>
      </c>
      <c r="Z143" s="411">
        <f t="shared" si="54"/>
        <v>472321360</v>
      </c>
      <c r="AA143" s="411">
        <f t="shared" si="54"/>
        <v>21234515</v>
      </c>
      <c r="AB143" s="411">
        <f t="shared" si="54"/>
        <v>274767720</v>
      </c>
      <c r="AC143" s="411">
        <f t="shared" si="54"/>
        <v>296002235</v>
      </c>
      <c r="AD143" s="411">
        <f t="shared" si="54"/>
        <v>305644240</v>
      </c>
      <c r="AE143" s="411">
        <f>AE125+AE133+AE141+AE142</f>
        <v>309650440</v>
      </c>
      <c r="AF143" s="117">
        <f>AF125+AF133+AF141+AF142</f>
        <v>282622280</v>
      </c>
    </row>
    <row r="144" spans="1:32" x14ac:dyDescent="0.25">
      <c r="A144" s="36"/>
      <c r="B144" s="413"/>
      <c r="C144" s="130"/>
      <c r="D144" s="130"/>
      <c r="E144" s="130"/>
      <c r="F144" s="130"/>
      <c r="G144" s="130"/>
      <c r="H144" s="130"/>
      <c r="I144" s="130"/>
      <c r="J144" s="130"/>
      <c r="K144" s="27"/>
      <c r="L144" s="13"/>
      <c r="M144" s="13"/>
      <c r="N144" s="13"/>
      <c r="O144" s="61"/>
      <c r="P144" s="14"/>
      <c r="Q144" s="14"/>
      <c r="R144" s="60"/>
      <c r="S144" s="58"/>
      <c r="T144" s="13"/>
      <c r="U144" s="13"/>
      <c r="V144" s="27"/>
      <c r="W144" s="411"/>
      <c r="X144" s="411"/>
      <c r="Y144" s="411"/>
      <c r="Z144" s="411"/>
      <c r="AA144" s="411"/>
      <c r="AB144" s="411"/>
      <c r="AC144" s="411"/>
      <c r="AD144" s="411"/>
      <c r="AE144" s="411"/>
      <c r="AF144" s="117"/>
    </row>
    <row r="145" spans="1:32" x14ac:dyDescent="0.25">
      <c r="A145" s="31" t="s">
        <v>56</v>
      </c>
      <c r="B145" s="413"/>
      <c r="C145" s="319"/>
      <c r="D145" s="319"/>
      <c r="E145" s="319"/>
      <c r="F145" s="319"/>
      <c r="G145" s="319"/>
      <c r="H145" s="319"/>
      <c r="I145" s="319"/>
      <c r="J145" s="319"/>
      <c r="K145" s="27"/>
      <c r="L145" s="13"/>
      <c r="M145" s="13"/>
      <c r="N145" s="13"/>
      <c r="O145" s="61"/>
      <c r="P145" s="14"/>
      <c r="Q145" s="14"/>
      <c r="R145" s="60"/>
      <c r="S145" s="58"/>
      <c r="T145" s="13"/>
      <c r="U145" s="13"/>
      <c r="V145" s="27"/>
      <c r="W145" s="411"/>
      <c r="X145" s="411"/>
      <c r="Y145" s="411"/>
      <c r="Z145" s="411"/>
      <c r="AA145" s="411"/>
      <c r="AB145" s="411"/>
      <c r="AC145" s="411"/>
      <c r="AD145" s="411"/>
      <c r="AE145" s="411"/>
      <c r="AF145" s="117"/>
    </row>
    <row r="146" spans="1:32" x14ac:dyDescent="0.25">
      <c r="A146" s="28">
        <v>1504</v>
      </c>
      <c r="B146" s="410" t="s">
        <v>57</v>
      </c>
      <c r="C146" s="123">
        <v>300</v>
      </c>
      <c r="D146" s="123">
        <v>300</v>
      </c>
      <c r="E146" s="124">
        <v>300</v>
      </c>
      <c r="F146" s="124">
        <v>300</v>
      </c>
      <c r="G146" s="124">
        <v>0</v>
      </c>
      <c r="H146" s="124">
        <v>0</v>
      </c>
      <c r="I146" s="124">
        <v>0</v>
      </c>
      <c r="J146" s="124">
        <v>0</v>
      </c>
      <c r="K146" s="27"/>
      <c r="L146" s="13">
        <v>15331</v>
      </c>
      <c r="M146" s="13">
        <v>120461</v>
      </c>
      <c r="N146" s="13">
        <v>137983</v>
      </c>
      <c r="O146" s="61">
        <f t="shared" ref="O146:O150" si="55">SUM(L146:N146)</f>
        <v>273775</v>
      </c>
      <c r="P146" s="14">
        <v>0</v>
      </c>
      <c r="Q146" s="14">
        <v>0</v>
      </c>
      <c r="R146" s="60">
        <f t="shared" ref="R146:R149" si="56">SUM(P146:Q146)</f>
        <v>0</v>
      </c>
      <c r="S146" s="58">
        <v>0</v>
      </c>
      <c r="T146" s="13">
        <v>0</v>
      </c>
      <c r="U146" s="13">
        <v>0</v>
      </c>
      <c r="V146" s="27"/>
      <c r="W146" s="411">
        <f>L146*C146</f>
        <v>4599300</v>
      </c>
      <c r="X146" s="411">
        <f t="shared" ref="X146:Y149" si="57">D146*M146</f>
        <v>36138300</v>
      </c>
      <c r="Y146" s="411">
        <f t="shared" si="57"/>
        <v>41394900</v>
      </c>
      <c r="Z146" s="411">
        <f t="shared" ref="Z146:Z150" si="58">SUM(W146:Y146)</f>
        <v>82132500</v>
      </c>
      <c r="AA146" s="411">
        <f t="shared" ref="AA146:AB149" si="59">F146*P146</f>
        <v>0</v>
      </c>
      <c r="AB146" s="411">
        <f t="shared" si="59"/>
        <v>0</v>
      </c>
      <c r="AC146" s="411">
        <f t="shared" ref="AC146:AC149" si="60">SUM(AA146:AB146)</f>
        <v>0</v>
      </c>
      <c r="AD146" s="411">
        <f t="shared" ref="AD146:AF149" si="61">H146*S146</f>
        <v>0</v>
      </c>
      <c r="AE146" s="411">
        <f t="shared" si="61"/>
        <v>0</v>
      </c>
      <c r="AF146" s="117">
        <f t="shared" si="61"/>
        <v>0</v>
      </c>
    </row>
    <row r="147" spans="1:32" x14ac:dyDescent="0.25">
      <c r="A147" s="28">
        <v>1505</v>
      </c>
      <c r="B147" s="410" t="s">
        <v>58</v>
      </c>
      <c r="C147" s="123">
        <v>300</v>
      </c>
      <c r="D147" s="123">
        <v>300</v>
      </c>
      <c r="E147" s="124">
        <v>300</v>
      </c>
      <c r="F147" s="124">
        <v>300</v>
      </c>
      <c r="G147" s="124">
        <v>300</v>
      </c>
      <c r="H147" s="124">
        <v>300</v>
      </c>
      <c r="I147" s="124">
        <v>300</v>
      </c>
      <c r="J147" s="124">
        <v>300</v>
      </c>
      <c r="K147" s="27"/>
      <c r="L147" s="13">
        <v>11</v>
      </c>
      <c r="M147" s="13">
        <v>88</v>
      </c>
      <c r="N147" s="13">
        <v>101</v>
      </c>
      <c r="O147" s="61">
        <f t="shared" si="55"/>
        <v>200</v>
      </c>
      <c r="P147" s="14">
        <v>53</v>
      </c>
      <c r="Q147" s="14">
        <v>168</v>
      </c>
      <c r="R147" s="60">
        <f t="shared" si="56"/>
        <v>221</v>
      </c>
      <c r="S147" s="58">
        <v>243</v>
      </c>
      <c r="T147" s="13">
        <v>267</v>
      </c>
      <c r="U147" s="13">
        <v>294</v>
      </c>
      <c r="V147" s="27"/>
      <c r="W147" s="411">
        <f>L147*C147</f>
        <v>3300</v>
      </c>
      <c r="X147" s="411">
        <f t="shared" si="57"/>
        <v>26400</v>
      </c>
      <c r="Y147" s="411">
        <f t="shared" si="57"/>
        <v>30300</v>
      </c>
      <c r="Z147" s="411">
        <f t="shared" si="58"/>
        <v>60000</v>
      </c>
      <c r="AA147" s="411">
        <f t="shared" si="59"/>
        <v>15900</v>
      </c>
      <c r="AB147" s="411">
        <f t="shared" si="59"/>
        <v>50400</v>
      </c>
      <c r="AC147" s="411">
        <f t="shared" si="60"/>
        <v>66300</v>
      </c>
      <c r="AD147" s="411">
        <f t="shared" si="61"/>
        <v>72900</v>
      </c>
      <c r="AE147" s="411">
        <f t="shared" si="61"/>
        <v>80100</v>
      </c>
      <c r="AF147" s="117">
        <f t="shared" si="61"/>
        <v>88200</v>
      </c>
    </row>
    <row r="148" spans="1:32" x14ac:dyDescent="0.25">
      <c r="A148" s="28">
        <v>1803</v>
      </c>
      <c r="B148" s="410" t="s">
        <v>59</v>
      </c>
      <c r="C148" s="123">
        <v>130</v>
      </c>
      <c r="D148" s="123">
        <v>130</v>
      </c>
      <c r="E148" s="122">
        <v>130</v>
      </c>
      <c r="F148" s="122">
        <v>130</v>
      </c>
      <c r="G148" s="122">
        <v>130</v>
      </c>
      <c r="H148" s="122">
        <v>130</v>
      </c>
      <c r="I148" s="122">
        <v>130</v>
      </c>
      <c r="J148" s="122">
        <v>130</v>
      </c>
      <c r="K148" s="27"/>
      <c r="L148" s="13">
        <v>27</v>
      </c>
      <c r="M148" s="13">
        <v>212</v>
      </c>
      <c r="N148" s="13">
        <v>242</v>
      </c>
      <c r="O148" s="61">
        <f t="shared" si="55"/>
        <v>481</v>
      </c>
      <c r="P148" s="14">
        <v>144</v>
      </c>
      <c r="Q148" s="14">
        <v>458</v>
      </c>
      <c r="R148" s="60">
        <f t="shared" si="56"/>
        <v>602</v>
      </c>
      <c r="S148" s="58">
        <v>752</v>
      </c>
      <c r="T148" s="13">
        <v>940</v>
      </c>
      <c r="U148" s="13">
        <v>1175</v>
      </c>
      <c r="V148" s="27"/>
      <c r="W148" s="411">
        <f>L148*C148</f>
        <v>3510</v>
      </c>
      <c r="X148" s="411">
        <f t="shared" si="57"/>
        <v>27560</v>
      </c>
      <c r="Y148" s="411">
        <f t="shared" si="57"/>
        <v>31460</v>
      </c>
      <c r="Z148" s="411">
        <f t="shared" si="58"/>
        <v>62530</v>
      </c>
      <c r="AA148" s="411">
        <f t="shared" si="59"/>
        <v>18720</v>
      </c>
      <c r="AB148" s="411">
        <f t="shared" si="59"/>
        <v>59540</v>
      </c>
      <c r="AC148" s="411">
        <f t="shared" si="60"/>
        <v>78260</v>
      </c>
      <c r="AD148" s="411">
        <f t="shared" si="61"/>
        <v>97760</v>
      </c>
      <c r="AE148" s="411">
        <f t="shared" si="61"/>
        <v>122200</v>
      </c>
      <c r="AF148" s="117">
        <f t="shared" si="61"/>
        <v>152750</v>
      </c>
    </row>
    <row r="149" spans="1:32" x14ac:dyDescent="0.25">
      <c r="A149" s="28">
        <v>1808</v>
      </c>
      <c r="B149" s="410" t="s">
        <v>215</v>
      </c>
      <c r="C149" s="123">
        <v>130</v>
      </c>
      <c r="D149" s="123">
        <v>130</v>
      </c>
      <c r="E149" s="122">
        <v>130</v>
      </c>
      <c r="F149" s="122">
        <v>130</v>
      </c>
      <c r="G149" s="122">
        <v>130</v>
      </c>
      <c r="H149" s="122">
        <v>130</v>
      </c>
      <c r="I149" s="122">
        <v>130</v>
      </c>
      <c r="J149" s="122">
        <v>130</v>
      </c>
      <c r="K149" s="27"/>
      <c r="L149" s="13">
        <v>172</v>
      </c>
      <c r="M149" s="13">
        <v>1351</v>
      </c>
      <c r="N149" s="13">
        <v>1547</v>
      </c>
      <c r="O149" s="61">
        <f t="shared" si="55"/>
        <v>3070</v>
      </c>
      <c r="P149" s="14">
        <v>818</v>
      </c>
      <c r="Q149" s="14">
        <v>2589</v>
      </c>
      <c r="R149" s="60">
        <f t="shared" si="56"/>
        <v>3407</v>
      </c>
      <c r="S149" s="58">
        <v>3457</v>
      </c>
      <c r="T149" s="13">
        <v>3507</v>
      </c>
      <c r="U149" s="13">
        <v>3557</v>
      </c>
      <c r="V149" s="27"/>
      <c r="W149" s="411">
        <f>L149*C149</f>
        <v>22360</v>
      </c>
      <c r="X149" s="411">
        <f t="shared" si="57"/>
        <v>175630</v>
      </c>
      <c r="Y149" s="411">
        <f t="shared" si="57"/>
        <v>201110</v>
      </c>
      <c r="Z149" s="411">
        <f t="shared" si="58"/>
        <v>399100</v>
      </c>
      <c r="AA149" s="411">
        <f t="shared" si="59"/>
        <v>106340</v>
      </c>
      <c r="AB149" s="411">
        <f t="shared" si="59"/>
        <v>336570</v>
      </c>
      <c r="AC149" s="411">
        <f t="shared" si="60"/>
        <v>442910</v>
      </c>
      <c r="AD149" s="411">
        <f t="shared" si="61"/>
        <v>449410</v>
      </c>
      <c r="AE149" s="411">
        <f t="shared" si="61"/>
        <v>455910</v>
      </c>
      <c r="AF149" s="117">
        <f t="shared" si="61"/>
        <v>462410</v>
      </c>
    </row>
    <row r="150" spans="1:32" x14ac:dyDescent="0.25">
      <c r="A150" s="28">
        <v>1507</v>
      </c>
      <c r="B150" s="410" t="s">
        <v>197</v>
      </c>
      <c r="C150" s="318" t="s">
        <v>209</v>
      </c>
      <c r="D150" s="318" t="s">
        <v>209</v>
      </c>
      <c r="E150" s="318" t="s">
        <v>209</v>
      </c>
      <c r="F150" s="318" t="s">
        <v>209</v>
      </c>
      <c r="G150" s="318" t="s">
        <v>209</v>
      </c>
      <c r="H150" s="318" t="s">
        <v>209</v>
      </c>
      <c r="I150" s="318" t="s">
        <v>209</v>
      </c>
      <c r="J150" s="318" t="s">
        <v>209</v>
      </c>
      <c r="K150" s="27"/>
      <c r="L150" s="118"/>
      <c r="M150" s="118">
        <v>0</v>
      </c>
      <c r="N150" s="118">
        <v>0</v>
      </c>
      <c r="O150" s="431">
        <f t="shared" si="55"/>
        <v>0</v>
      </c>
      <c r="P150" s="120">
        <v>0</v>
      </c>
      <c r="Q150" s="120">
        <v>0</v>
      </c>
      <c r="R150" s="432">
        <f>SUM(P150:Q150)</f>
        <v>0</v>
      </c>
      <c r="S150" s="119">
        <v>0</v>
      </c>
      <c r="T150" s="118">
        <v>0</v>
      </c>
      <c r="U150" s="118">
        <v>0</v>
      </c>
      <c r="V150" s="27"/>
      <c r="W150" s="411">
        <f>L150</f>
        <v>0</v>
      </c>
      <c r="X150" s="411">
        <f>M150</f>
        <v>0</v>
      </c>
      <c r="Y150" s="411">
        <f>N150</f>
        <v>0</v>
      </c>
      <c r="Z150" s="411">
        <f t="shared" si="58"/>
        <v>0</v>
      </c>
      <c r="AA150" s="411">
        <f t="shared" ref="AA150:AB150" si="62">P150</f>
        <v>0</v>
      </c>
      <c r="AB150" s="411">
        <f t="shared" si="62"/>
        <v>0</v>
      </c>
      <c r="AC150" s="411">
        <f>SUM(AA150:AB150)</f>
        <v>0</v>
      </c>
      <c r="AD150" s="411">
        <f t="shared" ref="AD150:AF150" si="63">S150</f>
        <v>0</v>
      </c>
      <c r="AE150" s="411">
        <f t="shared" si="63"/>
        <v>0</v>
      </c>
      <c r="AF150" s="117">
        <f t="shared" si="63"/>
        <v>0</v>
      </c>
    </row>
    <row r="151" spans="1:32" x14ac:dyDescent="0.25">
      <c r="A151" s="31" t="s">
        <v>60</v>
      </c>
      <c r="B151" s="413"/>
      <c r="C151" s="123"/>
      <c r="D151" s="123"/>
      <c r="E151" s="123"/>
      <c r="F151" s="123"/>
      <c r="G151" s="123"/>
      <c r="H151" s="123"/>
      <c r="I151" s="123"/>
      <c r="J151" s="123"/>
      <c r="K151" s="27"/>
      <c r="L151" s="13"/>
      <c r="M151" s="13"/>
      <c r="N151" s="13"/>
      <c r="O151" s="13"/>
      <c r="P151" s="14"/>
      <c r="Q151" s="14"/>
      <c r="R151" s="433"/>
      <c r="S151" s="14"/>
      <c r="T151" s="14"/>
      <c r="U151" s="14"/>
      <c r="V151" s="27"/>
      <c r="W151" s="411">
        <f t="shared" ref="W151:AD151" si="64">SUM(W146:W150)</f>
        <v>4628470</v>
      </c>
      <c r="X151" s="411">
        <f t="shared" si="64"/>
        <v>36367890</v>
      </c>
      <c r="Y151" s="411">
        <f t="shared" si="64"/>
        <v>41657770</v>
      </c>
      <c r="Z151" s="411">
        <f t="shared" si="64"/>
        <v>82654130</v>
      </c>
      <c r="AA151" s="411">
        <f t="shared" si="64"/>
        <v>140960</v>
      </c>
      <c r="AB151" s="411">
        <f t="shared" si="64"/>
        <v>446510</v>
      </c>
      <c r="AC151" s="411">
        <f t="shared" si="64"/>
        <v>587470</v>
      </c>
      <c r="AD151" s="411">
        <f t="shared" si="64"/>
        <v>620070</v>
      </c>
      <c r="AE151" s="411">
        <f>SUM(AE146:AE150)</f>
        <v>658210</v>
      </c>
      <c r="AF151" s="117">
        <f>SUM(AF146:AF150)</f>
        <v>703360</v>
      </c>
    </row>
    <row r="152" spans="1:32" x14ac:dyDescent="0.25">
      <c r="A152" s="36"/>
      <c r="B152" s="413"/>
      <c r="C152" s="123"/>
      <c r="D152" s="123"/>
      <c r="E152" s="123"/>
      <c r="F152" s="123"/>
      <c r="G152" s="123"/>
      <c r="H152" s="123"/>
      <c r="I152" s="123"/>
      <c r="J152" s="123"/>
      <c r="K152" s="27"/>
      <c r="L152" s="13"/>
      <c r="M152" s="13"/>
      <c r="N152" s="13"/>
      <c r="O152" s="13"/>
      <c r="P152" s="14"/>
      <c r="Q152" s="14"/>
      <c r="R152" s="428"/>
      <c r="S152" s="58"/>
      <c r="T152" s="58"/>
      <c r="U152" s="58"/>
      <c r="V152" s="27"/>
      <c r="W152" s="416"/>
      <c r="X152" s="416"/>
      <c r="Y152" s="416"/>
      <c r="Z152" s="416"/>
      <c r="AA152" s="416"/>
      <c r="AB152" s="416"/>
      <c r="AC152" s="416"/>
      <c r="AD152" s="416"/>
      <c r="AE152" s="416"/>
      <c r="AF152" s="117"/>
    </row>
    <row r="153" spans="1:32" x14ac:dyDescent="0.25">
      <c r="A153" s="31" t="s">
        <v>61</v>
      </c>
      <c r="B153" s="413"/>
      <c r="C153" s="123"/>
      <c r="D153" s="123"/>
      <c r="E153" s="123"/>
      <c r="F153" s="123"/>
      <c r="G153" s="123"/>
      <c r="H153" s="123"/>
      <c r="I153" s="123"/>
      <c r="J153" s="123"/>
      <c r="K153" s="27"/>
      <c r="L153" s="13"/>
      <c r="M153" s="13"/>
      <c r="N153" s="13"/>
      <c r="O153" s="13"/>
      <c r="P153" s="14"/>
      <c r="Q153" s="14"/>
      <c r="R153" s="428"/>
      <c r="S153" s="58"/>
      <c r="T153" s="58"/>
      <c r="U153" s="58"/>
      <c r="V153" s="27"/>
      <c r="W153" s="416"/>
      <c r="X153" s="416"/>
      <c r="Y153" s="416"/>
      <c r="Z153" s="416"/>
      <c r="AA153" s="416"/>
      <c r="AB153" s="416"/>
      <c r="AC153" s="416"/>
      <c r="AD153" s="416"/>
      <c r="AE153" s="411"/>
      <c r="AF153" s="117"/>
    </row>
    <row r="154" spans="1:32" x14ac:dyDescent="0.25">
      <c r="A154" s="28">
        <v>1551</v>
      </c>
      <c r="B154" s="410" t="s">
        <v>62</v>
      </c>
      <c r="C154" s="121">
        <v>1130</v>
      </c>
      <c r="D154" s="121">
        <v>1150</v>
      </c>
      <c r="E154" s="122">
        <v>1600</v>
      </c>
      <c r="F154" s="122">
        <v>1600</v>
      </c>
      <c r="G154" s="122">
        <v>1600</v>
      </c>
      <c r="H154" s="122">
        <v>1600</v>
      </c>
      <c r="I154" s="122">
        <v>1600</v>
      </c>
      <c r="J154" s="122">
        <v>1600</v>
      </c>
      <c r="K154" s="27"/>
      <c r="L154" s="13">
        <v>6853</v>
      </c>
      <c r="M154" s="13">
        <v>100844</v>
      </c>
      <c r="N154" s="13">
        <v>14686</v>
      </c>
      <c r="O154" s="61">
        <f t="shared" ref="O154:O161" si="65">SUM(L154:N154)</f>
        <v>122383</v>
      </c>
      <c r="P154" s="14">
        <v>35828</v>
      </c>
      <c r="Q154" s="14">
        <v>113455</v>
      </c>
      <c r="R154" s="60">
        <f t="shared" ref="R154:R161" si="66">SUM(P154:Q154)</f>
        <v>149283</v>
      </c>
      <c r="S154" s="58">
        <v>163317</v>
      </c>
      <c r="T154" s="13">
        <v>177499</v>
      </c>
      <c r="U154" s="13">
        <v>202725</v>
      </c>
      <c r="V154" s="27"/>
      <c r="W154" s="411">
        <f t="shared" ref="W154:W161" si="67">L154*C154</f>
        <v>7743890</v>
      </c>
      <c r="X154" s="411">
        <f t="shared" ref="X154:Y161" si="68">D154*M154</f>
        <v>115970600</v>
      </c>
      <c r="Y154" s="411">
        <f t="shared" si="68"/>
        <v>23497600</v>
      </c>
      <c r="Z154" s="408">
        <f t="shared" ref="Z154:Z161" si="69">SUM(W154:Y154)</f>
        <v>147212090</v>
      </c>
      <c r="AA154" s="411">
        <f t="shared" ref="AA154:AB161" si="70">F154*P154</f>
        <v>57324800</v>
      </c>
      <c r="AB154" s="411">
        <f t="shared" si="70"/>
        <v>181528000</v>
      </c>
      <c r="AC154" s="411">
        <f t="shared" ref="AC154:AC161" si="71">SUM(AA154:AB154)</f>
        <v>238852800</v>
      </c>
      <c r="AD154" s="411">
        <f t="shared" ref="AD154:AF161" si="72">H154*S154</f>
        <v>261307200</v>
      </c>
      <c r="AE154" s="411">
        <f t="shared" si="72"/>
        <v>283998400</v>
      </c>
      <c r="AF154" s="117">
        <f t="shared" si="72"/>
        <v>324360000</v>
      </c>
    </row>
    <row r="155" spans="1:32" x14ac:dyDescent="0.25">
      <c r="A155" s="28">
        <v>1552</v>
      </c>
      <c r="B155" s="410" t="s">
        <v>63</v>
      </c>
      <c r="C155" s="121">
        <v>2850</v>
      </c>
      <c r="D155" s="121">
        <v>2900</v>
      </c>
      <c r="E155" s="122">
        <v>3600</v>
      </c>
      <c r="F155" s="122">
        <v>3600</v>
      </c>
      <c r="G155" s="122">
        <v>3600</v>
      </c>
      <c r="H155" s="122">
        <v>3600</v>
      </c>
      <c r="I155" s="122">
        <v>3600</v>
      </c>
      <c r="J155" s="122">
        <v>3600</v>
      </c>
      <c r="K155" s="27"/>
      <c r="L155" s="13">
        <v>4533</v>
      </c>
      <c r="M155" s="13">
        <v>66703</v>
      </c>
      <c r="N155" s="13">
        <v>9714</v>
      </c>
      <c r="O155" s="61">
        <f t="shared" si="65"/>
        <v>80950</v>
      </c>
      <c r="P155" s="14">
        <v>23113</v>
      </c>
      <c r="Q155" s="14">
        <v>73193</v>
      </c>
      <c r="R155" s="60">
        <f t="shared" si="66"/>
        <v>96306</v>
      </c>
      <c r="S155" s="58">
        <v>88494</v>
      </c>
      <c r="T155" s="13">
        <v>94008</v>
      </c>
      <c r="U155" s="13">
        <v>97839</v>
      </c>
      <c r="V155" s="27"/>
      <c r="W155" s="411">
        <f t="shared" si="67"/>
        <v>12919050</v>
      </c>
      <c r="X155" s="411">
        <f t="shared" si="68"/>
        <v>193438700</v>
      </c>
      <c r="Y155" s="411">
        <f t="shared" si="68"/>
        <v>34970400</v>
      </c>
      <c r="Z155" s="408">
        <f t="shared" si="69"/>
        <v>241328150</v>
      </c>
      <c r="AA155" s="411">
        <f t="shared" si="70"/>
        <v>83206800</v>
      </c>
      <c r="AB155" s="411">
        <f t="shared" si="70"/>
        <v>263494800</v>
      </c>
      <c r="AC155" s="411">
        <f t="shared" si="71"/>
        <v>346701600</v>
      </c>
      <c r="AD155" s="411">
        <f t="shared" si="72"/>
        <v>318578400</v>
      </c>
      <c r="AE155" s="411">
        <f t="shared" si="72"/>
        <v>338428800</v>
      </c>
      <c r="AF155" s="117">
        <f t="shared" si="72"/>
        <v>352220400</v>
      </c>
    </row>
    <row r="156" spans="1:32" x14ac:dyDescent="0.25">
      <c r="A156" s="28">
        <v>1553</v>
      </c>
      <c r="B156" s="410" t="s">
        <v>64</v>
      </c>
      <c r="C156" s="121">
        <v>4730</v>
      </c>
      <c r="D156" s="121">
        <v>4810</v>
      </c>
      <c r="E156" s="122">
        <v>7600</v>
      </c>
      <c r="F156" s="122">
        <v>7600</v>
      </c>
      <c r="G156" s="122">
        <v>7600</v>
      </c>
      <c r="H156" s="122">
        <v>7600</v>
      </c>
      <c r="I156" s="122">
        <v>7600</v>
      </c>
      <c r="J156" s="122">
        <v>7600</v>
      </c>
      <c r="K156" s="27"/>
      <c r="L156" s="13">
        <v>3389</v>
      </c>
      <c r="M156" s="13">
        <v>49864</v>
      </c>
      <c r="N156" s="13">
        <v>7262</v>
      </c>
      <c r="O156" s="61">
        <f t="shared" si="65"/>
        <v>60515</v>
      </c>
      <c r="P156" s="14">
        <v>15867</v>
      </c>
      <c r="Q156" s="14">
        <v>50245</v>
      </c>
      <c r="R156" s="60">
        <f t="shared" si="66"/>
        <v>66112</v>
      </c>
      <c r="S156" s="58">
        <v>69408</v>
      </c>
      <c r="T156" s="13">
        <v>64714</v>
      </c>
      <c r="U156" s="13">
        <v>54814</v>
      </c>
      <c r="V156" s="27"/>
      <c r="W156" s="411">
        <f t="shared" si="67"/>
        <v>16029970</v>
      </c>
      <c r="X156" s="411">
        <f t="shared" si="68"/>
        <v>239845840</v>
      </c>
      <c r="Y156" s="411">
        <f t="shared" si="68"/>
        <v>55191200</v>
      </c>
      <c r="Z156" s="408">
        <f t="shared" si="69"/>
        <v>311067010</v>
      </c>
      <c r="AA156" s="411">
        <f t="shared" si="70"/>
        <v>120589200</v>
      </c>
      <c r="AB156" s="411">
        <f t="shared" si="70"/>
        <v>381862000</v>
      </c>
      <c r="AC156" s="411">
        <f t="shared" si="71"/>
        <v>502451200</v>
      </c>
      <c r="AD156" s="411">
        <f t="shared" si="72"/>
        <v>527500800</v>
      </c>
      <c r="AE156" s="411">
        <f t="shared" si="72"/>
        <v>491826400</v>
      </c>
      <c r="AF156" s="117">
        <f t="shared" si="72"/>
        <v>416586400</v>
      </c>
    </row>
    <row r="157" spans="1:32" x14ac:dyDescent="0.25">
      <c r="A157" s="28">
        <v>1554</v>
      </c>
      <c r="B157" s="410" t="s">
        <v>65</v>
      </c>
      <c r="C157" s="123">
        <v>150</v>
      </c>
      <c r="D157" s="121">
        <v>150</v>
      </c>
      <c r="E157" s="122">
        <v>160</v>
      </c>
      <c r="F157" s="122">
        <v>160</v>
      </c>
      <c r="G157" s="122">
        <v>160</v>
      </c>
      <c r="H157" s="122">
        <v>160</v>
      </c>
      <c r="I157" s="122">
        <v>160</v>
      </c>
      <c r="J157" s="122">
        <v>160</v>
      </c>
      <c r="K157" s="27"/>
      <c r="L157" s="13">
        <v>173</v>
      </c>
      <c r="M157" s="13">
        <v>2549</v>
      </c>
      <c r="N157" s="13">
        <v>371</v>
      </c>
      <c r="O157" s="61">
        <f t="shared" si="65"/>
        <v>3093</v>
      </c>
      <c r="P157" s="14">
        <v>906</v>
      </c>
      <c r="Q157" s="14">
        <v>2868</v>
      </c>
      <c r="R157" s="60">
        <f t="shared" si="66"/>
        <v>3774</v>
      </c>
      <c r="S157" s="58">
        <v>4129</v>
      </c>
      <c r="T157" s="13">
        <v>4487</v>
      </c>
      <c r="U157" s="13">
        <v>5125</v>
      </c>
      <c r="V157" s="27"/>
      <c r="W157" s="411">
        <f t="shared" si="67"/>
        <v>25950</v>
      </c>
      <c r="X157" s="411">
        <f t="shared" si="68"/>
        <v>382350</v>
      </c>
      <c r="Y157" s="411">
        <f t="shared" si="68"/>
        <v>59360</v>
      </c>
      <c r="Z157" s="408">
        <f t="shared" si="69"/>
        <v>467660</v>
      </c>
      <c r="AA157" s="411">
        <f t="shared" si="70"/>
        <v>144960</v>
      </c>
      <c r="AB157" s="411">
        <f t="shared" si="70"/>
        <v>458880</v>
      </c>
      <c r="AC157" s="411">
        <f t="shared" si="71"/>
        <v>603840</v>
      </c>
      <c r="AD157" s="411">
        <f t="shared" si="72"/>
        <v>660640</v>
      </c>
      <c r="AE157" s="411">
        <f t="shared" si="72"/>
        <v>717920</v>
      </c>
      <c r="AF157" s="117">
        <f t="shared" si="72"/>
        <v>820000</v>
      </c>
    </row>
    <row r="158" spans="1:32" x14ac:dyDescent="0.25">
      <c r="A158" s="28">
        <v>1555</v>
      </c>
      <c r="B158" s="410" t="s">
        <v>66</v>
      </c>
      <c r="C158" s="123">
        <v>150</v>
      </c>
      <c r="D158" s="121">
        <v>150</v>
      </c>
      <c r="E158" s="122">
        <v>160</v>
      </c>
      <c r="F158" s="122">
        <v>160</v>
      </c>
      <c r="G158" s="122">
        <v>160</v>
      </c>
      <c r="H158" s="122">
        <v>160</v>
      </c>
      <c r="I158" s="122">
        <v>160</v>
      </c>
      <c r="J158" s="122">
        <v>160</v>
      </c>
      <c r="K158" s="27"/>
      <c r="L158" s="13">
        <v>135</v>
      </c>
      <c r="M158" s="13">
        <v>1981</v>
      </c>
      <c r="N158" s="13">
        <v>288</v>
      </c>
      <c r="O158" s="61">
        <f t="shared" si="65"/>
        <v>2404</v>
      </c>
      <c r="P158" s="14">
        <v>686</v>
      </c>
      <c r="Q158" s="14">
        <v>2174</v>
      </c>
      <c r="R158" s="60">
        <f t="shared" si="66"/>
        <v>2860</v>
      </c>
      <c r="S158" s="58">
        <v>2628</v>
      </c>
      <c r="T158" s="13">
        <v>2791</v>
      </c>
      <c r="U158" s="13">
        <v>2905</v>
      </c>
      <c r="V158" s="27"/>
      <c r="W158" s="411">
        <f t="shared" si="67"/>
        <v>20250</v>
      </c>
      <c r="X158" s="411">
        <f t="shared" si="68"/>
        <v>297150</v>
      </c>
      <c r="Y158" s="411">
        <f t="shared" si="68"/>
        <v>46080</v>
      </c>
      <c r="Z158" s="408">
        <f t="shared" si="69"/>
        <v>363480</v>
      </c>
      <c r="AA158" s="411">
        <f t="shared" si="70"/>
        <v>109760</v>
      </c>
      <c r="AB158" s="411">
        <f t="shared" si="70"/>
        <v>347840</v>
      </c>
      <c r="AC158" s="411">
        <f t="shared" si="71"/>
        <v>457600</v>
      </c>
      <c r="AD158" s="411">
        <f t="shared" si="72"/>
        <v>420480</v>
      </c>
      <c r="AE158" s="411">
        <f t="shared" si="72"/>
        <v>446560</v>
      </c>
      <c r="AF158" s="117">
        <f t="shared" si="72"/>
        <v>464800</v>
      </c>
    </row>
    <row r="159" spans="1:32" x14ac:dyDescent="0.25">
      <c r="A159" s="28">
        <v>1556</v>
      </c>
      <c r="B159" s="410" t="s">
        <v>67</v>
      </c>
      <c r="C159" s="123">
        <v>150</v>
      </c>
      <c r="D159" s="121">
        <v>150</v>
      </c>
      <c r="E159" s="122">
        <v>160</v>
      </c>
      <c r="F159" s="122">
        <v>160</v>
      </c>
      <c r="G159" s="122">
        <v>160</v>
      </c>
      <c r="H159" s="122">
        <v>160</v>
      </c>
      <c r="I159" s="122">
        <v>160</v>
      </c>
      <c r="J159" s="122">
        <v>160</v>
      </c>
      <c r="K159" s="27"/>
      <c r="L159" s="13">
        <v>90</v>
      </c>
      <c r="M159" s="13">
        <v>1325</v>
      </c>
      <c r="N159" s="13">
        <v>193</v>
      </c>
      <c r="O159" s="61">
        <f t="shared" si="65"/>
        <v>1608</v>
      </c>
      <c r="P159" s="14">
        <v>422</v>
      </c>
      <c r="Q159" s="14">
        <v>1335</v>
      </c>
      <c r="R159" s="60">
        <f t="shared" si="66"/>
        <v>1757</v>
      </c>
      <c r="S159" s="58">
        <v>1845</v>
      </c>
      <c r="T159" s="13">
        <v>1720</v>
      </c>
      <c r="U159" s="13">
        <v>1457</v>
      </c>
      <c r="V159" s="27"/>
      <c r="W159" s="411">
        <f t="shared" si="67"/>
        <v>13500</v>
      </c>
      <c r="X159" s="411">
        <f t="shared" si="68"/>
        <v>198750</v>
      </c>
      <c r="Y159" s="411">
        <f t="shared" si="68"/>
        <v>30880</v>
      </c>
      <c r="Z159" s="408">
        <f t="shared" si="69"/>
        <v>243130</v>
      </c>
      <c r="AA159" s="411">
        <f t="shared" si="70"/>
        <v>67520</v>
      </c>
      <c r="AB159" s="411">
        <f t="shared" si="70"/>
        <v>213600</v>
      </c>
      <c r="AC159" s="411">
        <f t="shared" si="71"/>
        <v>281120</v>
      </c>
      <c r="AD159" s="411">
        <f t="shared" si="72"/>
        <v>295200</v>
      </c>
      <c r="AE159" s="411">
        <f t="shared" si="72"/>
        <v>275200</v>
      </c>
      <c r="AF159" s="117">
        <f t="shared" si="72"/>
        <v>233120</v>
      </c>
    </row>
    <row r="160" spans="1:32" x14ac:dyDescent="0.25">
      <c r="A160" s="28">
        <v>1557</v>
      </c>
      <c r="B160" s="412" t="s">
        <v>68</v>
      </c>
      <c r="C160" s="123">
        <v>700</v>
      </c>
      <c r="D160" s="121">
        <v>700</v>
      </c>
      <c r="E160" s="122">
        <v>700</v>
      </c>
      <c r="F160" s="122">
        <v>700</v>
      </c>
      <c r="G160" s="122">
        <v>700</v>
      </c>
      <c r="H160" s="122">
        <v>700</v>
      </c>
      <c r="I160" s="122">
        <v>700</v>
      </c>
      <c r="J160" s="122">
        <v>700</v>
      </c>
      <c r="K160" s="27"/>
      <c r="L160" s="13">
        <v>1</v>
      </c>
      <c r="M160" s="13">
        <v>8</v>
      </c>
      <c r="N160" s="13">
        <v>1</v>
      </c>
      <c r="O160" s="61">
        <f t="shared" si="65"/>
        <v>10</v>
      </c>
      <c r="P160" s="14">
        <v>3</v>
      </c>
      <c r="Q160" s="14">
        <v>9</v>
      </c>
      <c r="R160" s="60">
        <f t="shared" si="66"/>
        <v>12</v>
      </c>
      <c r="S160" s="58">
        <v>12</v>
      </c>
      <c r="T160" s="13">
        <v>13</v>
      </c>
      <c r="U160" s="13">
        <v>14</v>
      </c>
      <c r="V160" s="27"/>
      <c r="W160" s="411">
        <f t="shared" si="67"/>
        <v>700</v>
      </c>
      <c r="X160" s="411">
        <f t="shared" si="68"/>
        <v>5600</v>
      </c>
      <c r="Y160" s="411">
        <f t="shared" si="68"/>
        <v>700</v>
      </c>
      <c r="Z160" s="408">
        <f t="shared" si="69"/>
        <v>7000</v>
      </c>
      <c r="AA160" s="411">
        <f t="shared" si="70"/>
        <v>2100</v>
      </c>
      <c r="AB160" s="411">
        <f t="shared" si="70"/>
        <v>6300</v>
      </c>
      <c r="AC160" s="411">
        <f t="shared" si="71"/>
        <v>8400</v>
      </c>
      <c r="AD160" s="411">
        <f t="shared" si="72"/>
        <v>8400</v>
      </c>
      <c r="AE160" s="411">
        <f t="shared" si="72"/>
        <v>9100</v>
      </c>
      <c r="AF160" s="117">
        <f t="shared" si="72"/>
        <v>9800</v>
      </c>
    </row>
    <row r="161" spans="1:32" x14ac:dyDescent="0.25">
      <c r="A161" s="28">
        <v>1558</v>
      </c>
      <c r="B161" s="410" t="s">
        <v>69</v>
      </c>
      <c r="C161" s="123">
        <v>1640</v>
      </c>
      <c r="D161" s="121">
        <v>1640</v>
      </c>
      <c r="E161" s="122">
        <v>1640</v>
      </c>
      <c r="F161" s="122">
        <v>1640</v>
      </c>
      <c r="G161" s="122">
        <v>1640</v>
      </c>
      <c r="H161" s="122">
        <v>1640</v>
      </c>
      <c r="I161" s="122">
        <v>1640</v>
      </c>
      <c r="J161" s="122">
        <v>1640</v>
      </c>
      <c r="K161" s="27"/>
      <c r="L161" s="13">
        <v>76</v>
      </c>
      <c r="M161" s="13">
        <v>1117</v>
      </c>
      <c r="N161" s="13">
        <v>163</v>
      </c>
      <c r="O161" s="61">
        <f t="shared" si="65"/>
        <v>1356</v>
      </c>
      <c r="P161" s="14">
        <v>384</v>
      </c>
      <c r="Q161" s="14">
        <v>1218</v>
      </c>
      <c r="R161" s="60">
        <f t="shared" si="66"/>
        <v>1602</v>
      </c>
      <c r="S161" s="58">
        <v>1651</v>
      </c>
      <c r="T161" s="13">
        <v>1728</v>
      </c>
      <c r="U161" s="13">
        <v>1826</v>
      </c>
      <c r="V161" s="27"/>
      <c r="W161" s="411">
        <f t="shared" si="67"/>
        <v>124640</v>
      </c>
      <c r="X161" s="411">
        <f t="shared" si="68"/>
        <v>1831880</v>
      </c>
      <c r="Y161" s="411">
        <f t="shared" si="68"/>
        <v>267320</v>
      </c>
      <c r="Z161" s="408">
        <f t="shared" si="69"/>
        <v>2223840</v>
      </c>
      <c r="AA161" s="411">
        <f t="shared" si="70"/>
        <v>629760</v>
      </c>
      <c r="AB161" s="411">
        <f t="shared" si="70"/>
        <v>1997520</v>
      </c>
      <c r="AC161" s="411">
        <f t="shared" si="71"/>
        <v>2627280</v>
      </c>
      <c r="AD161" s="411">
        <f t="shared" si="72"/>
        <v>2707640</v>
      </c>
      <c r="AE161" s="411">
        <f t="shared" si="72"/>
        <v>2833920</v>
      </c>
      <c r="AF161" s="117">
        <f t="shared" si="72"/>
        <v>2994640</v>
      </c>
    </row>
    <row r="162" spans="1:32" ht="12.6" thickBot="1" x14ac:dyDescent="0.3">
      <c r="A162" s="43" t="s">
        <v>61</v>
      </c>
      <c r="B162" s="417"/>
      <c r="C162" s="125"/>
      <c r="D162" s="125"/>
      <c r="E162" s="126"/>
      <c r="F162" s="126"/>
      <c r="G162" s="126"/>
      <c r="H162" s="126"/>
      <c r="I162" s="126"/>
      <c r="J162" s="126"/>
      <c r="K162" s="418"/>
      <c r="L162" s="33"/>
      <c r="M162" s="33"/>
      <c r="N162" s="33"/>
      <c r="O162" s="33"/>
      <c r="P162" s="34"/>
      <c r="Q162" s="34"/>
      <c r="R162" s="419"/>
      <c r="S162" s="91"/>
      <c r="T162" s="91"/>
      <c r="U162" s="91"/>
      <c r="V162" s="418"/>
      <c r="W162" s="434">
        <f t="shared" ref="W162:AD162" si="73">SUM(W154:W161)</f>
        <v>36877950</v>
      </c>
      <c r="X162" s="434">
        <f t="shared" si="73"/>
        <v>551970870</v>
      </c>
      <c r="Y162" s="434">
        <f t="shared" si="73"/>
        <v>114063540</v>
      </c>
      <c r="Z162" s="434">
        <f t="shared" si="73"/>
        <v>702912360</v>
      </c>
      <c r="AA162" s="434">
        <f t="shared" si="73"/>
        <v>262074900</v>
      </c>
      <c r="AB162" s="434">
        <f t="shared" si="73"/>
        <v>829908940</v>
      </c>
      <c r="AC162" s="434">
        <f t="shared" si="73"/>
        <v>1091983840</v>
      </c>
      <c r="AD162" s="434">
        <f t="shared" si="73"/>
        <v>1111478760</v>
      </c>
      <c r="AE162" s="434">
        <f>SUM(AE154:AE161)</f>
        <v>1118536300</v>
      </c>
      <c r="AF162" s="421">
        <f>SUM(AF154:AF161)</f>
        <v>1097689160</v>
      </c>
    </row>
    <row r="163" spans="1:32" x14ac:dyDescent="0.25">
      <c r="A163" s="88"/>
      <c r="B163" s="422"/>
      <c r="C163" s="127"/>
      <c r="D163" s="127"/>
      <c r="E163" s="128"/>
      <c r="F163" s="128"/>
      <c r="G163" s="128"/>
      <c r="H163" s="128"/>
      <c r="I163" s="128"/>
      <c r="J163" s="128"/>
      <c r="K163" s="423"/>
      <c r="L163" s="93"/>
      <c r="M163" s="93"/>
      <c r="N163" s="93"/>
      <c r="O163" s="93"/>
      <c r="P163" s="97"/>
      <c r="Q163" s="97"/>
      <c r="R163" s="424"/>
      <c r="S163" s="94"/>
      <c r="T163" s="94"/>
      <c r="U163" s="94"/>
      <c r="V163" s="423"/>
      <c r="W163" s="425"/>
      <c r="X163" s="425"/>
      <c r="Y163" s="425"/>
      <c r="Z163" s="425"/>
      <c r="AA163" s="425"/>
      <c r="AB163" s="425"/>
      <c r="AC163" s="425"/>
      <c r="AD163" s="425"/>
      <c r="AE163" s="426"/>
      <c r="AF163" s="427"/>
    </row>
    <row r="164" spans="1:32" x14ac:dyDescent="0.25">
      <c r="A164" s="31" t="s">
        <v>70</v>
      </c>
      <c r="B164" s="413"/>
      <c r="C164" s="123"/>
      <c r="D164" s="123"/>
      <c r="E164" s="124"/>
      <c r="F164" s="124"/>
      <c r="G164" s="124"/>
      <c r="H164" s="124"/>
      <c r="I164" s="124"/>
      <c r="J164" s="124"/>
      <c r="K164" s="27"/>
      <c r="L164" s="13"/>
      <c r="M164" s="13"/>
      <c r="N164" s="13"/>
      <c r="O164" s="13"/>
      <c r="P164" s="14"/>
      <c r="Q164" s="14"/>
      <c r="R164" s="428"/>
      <c r="S164" s="58"/>
      <c r="T164" s="58"/>
      <c r="U164" s="58"/>
      <c r="V164" s="27"/>
      <c r="W164" s="416"/>
      <c r="X164" s="416"/>
      <c r="Y164" s="416"/>
      <c r="Z164" s="416"/>
      <c r="AA164" s="416"/>
      <c r="AB164" s="416"/>
      <c r="AC164" s="416"/>
      <c r="AD164" s="416"/>
      <c r="AE164" s="411"/>
      <c r="AF164" s="117"/>
    </row>
    <row r="165" spans="1:32" x14ac:dyDescent="0.25">
      <c r="A165" s="28">
        <v>2551</v>
      </c>
      <c r="B165" s="410" t="s">
        <v>62</v>
      </c>
      <c r="C165" s="123">
        <v>565</v>
      </c>
      <c r="D165" s="123">
        <v>575</v>
      </c>
      <c r="E165" s="124">
        <v>800</v>
      </c>
      <c r="F165" s="122">
        <v>800</v>
      </c>
      <c r="G165" s="122">
        <v>800</v>
      </c>
      <c r="H165" s="122">
        <v>800</v>
      </c>
      <c r="I165" s="122">
        <v>800</v>
      </c>
      <c r="J165" s="122">
        <v>800</v>
      </c>
      <c r="K165" s="27"/>
      <c r="L165" s="13">
        <v>950</v>
      </c>
      <c r="M165" s="13">
        <v>13982</v>
      </c>
      <c r="N165" s="13">
        <v>2036</v>
      </c>
      <c r="O165" s="61">
        <f t="shared" ref="O165:O172" si="74">SUM(L165:N165)</f>
        <v>16968</v>
      </c>
      <c r="P165" s="14">
        <v>5061</v>
      </c>
      <c r="Q165" s="14">
        <v>16026</v>
      </c>
      <c r="R165" s="60">
        <f t="shared" ref="R165:R172" si="75">SUM(P165:Q165)</f>
        <v>21087</v>
      </c>
      <c r="S165" s="58">
        <v>22286</v>
      </c>
      <c r="T165" s="13">
        <v>24221</v>
      </c>
      <c r="U165" s="13">
        <v>27663</v>
      </c>
      <c r="V165" s="27"/>
      <c r="W165" s="411">
        <f t="shared" ref="W165:W172" si="76">L165*C165</f>
        <v>536750</v>
      </c>
      <c r="X165" s="411">
        <f t="shared" ref="X165:Y172" si="77">D165*M165</f>
        <v>8039650</v>
      </c>
      <c r="Y165" s="411">
        <f t="shared" si="77"/>
        <v>1628800</v>
      </c>
      <c r="Z165" s="408">
        <f t="shared" ref="Z165:Z172" si="78">SUM(W165:Y165)</f>
        <v>10205200</v>
      </c>
      <c r="AA165" s="411">
        <f t="shared" ref="AA165:AB172" si="79">F165*P165</f>
        <v>4048800</v>
      </c>
      <c r="AB165" s="411">
        <f t="shared" si="79"/>
        <v>12820800</v>
      </c>
      <c r="AC165" s="411">
        <f t="shared" ref="AC165:AC172" si="80">SUM(AA165:AB165)</f>
        <v>16869600</v>
      </c>
      <c r="AD165" s="411">
        <f t="shared" ref="AD165:AF172" si="81">H165*S165</f>
        <v>17828800</v>
      </c>
      <c r="AE165" s="411">
        <f t="shared" si="81"/>
        <v>19376800</v>
      </c>
      <c r="AF165" s="117">
        <f t="shared" si="81"/>
        <v>22130400</v>
      </c>
    </row>
    <row r="166" spans="1:32" x14ac:dyDescent="0.25">
      <c r="A166" s="28">
        <v>2552</v>
      </c>
      <c r="B166" s="410" t="s">
        <v>63</v>
      </c>
      <c r="C166" s="123">
        <v>1425</v>
      </c>
      <c r="D166" s="123">
        <v>1450</v>
      </c>
      <c r="E166" s="124">
        <v>1800</v>
      </c>
      <c r="F166" s="122">
        <v>1800</v>
      </c>
      <c r="G166" s="122">
        <v>1800</v>
      </c>
      <c r="H166" s="122">
        <v>1800</v>
      </c>
      <c r="I166" s="122">
        <v>1800</v>
      </c>
      <c r="J166" s="122">
        <v>1800</v>
      </c>
      <c r="K166" s="27"/>
      <c r="L166" s="13">
        <v>615</v>
      </c>
      <c r="M166" s="13">
        <v>9052</v>
      </c>
      <c r="N166" s="13">
        <v>1318</v>
      </c>
      <c r="O166" s="61">
        <f t="shared" si="74"/>
        <v>10985</v>
      </c>
      <c r="P166" s="14">
        <v>2944</v>
      </c>
      <c r="Q166" s="14">
        <v>9323</v>
      </c>
      <c r="R166" s="60">
        <f t="shared" si="75"/>
        <v>12267</v>
      </c>
      <c r="S166" s="58">
        <v>10830</v>
      </c>
      <c r="T166" s="13">
        <v>10806</v>
      </c>
      <c r="U166" s="13">
        <v>10400</v>
      </c>
      <c r="V166" s="27"/>
      <c r="W166" s="411">
        <f t="shared" si="76"/>
        <v>876375</v>
      </c>
      <c r="X166" s="411">
        <f t="shared" si="77"/>
        <v>13125400</v>
      </c>
      <c r="Y166" s="411">
        <f t="shared" si="77"/>
        <v>2372400</v>
      </c>
      <c r="Z166" s="408">
        <f t="shared" si="78"/>
        <v>16374175</v>
      </c>
      <c r="AA166" s="411">
        <f t="shared" si="79"/>
        <v>5299200</v>
      </c>
      <c r="AB166" s="411">
        <f t="shared" si="79"/>
        <v>16781400</v>
      </c>
      <c r="AC166" s="411">
        <f t="shared" si="80"/>
        <v>22080600</v>
      </c>
      <c r="AD166" s="411">
        <f t="shared" si="81"/>
        <v>19494000</v>
      </c>
      <c r="AE166" s="411">
        <f t="shared" si="81"/>
        <v>19450800</v>
      </c>
      <c r="AF166" s="117">
        <f t="shared" si="81"/>
        <v>18720000</v>
      </c>
    </row>
    <row r="167" spans="1:32" x14ac:dyDescent="0.25">
      <c r="A167" s="28">
        <v>2553</v>
      </c>
      <c r="B167" s="410" t="s">
        <v>71</v>
      </c>
      <c r="C167" s="123">
        <v>2365</v>
      </c>
      <c r="D167" s="123">
        <v>2405</v>
      </c>
      <c r="E167" s="124">
        <v>3800</v>
      </c>
      <c r="F167" s="122">
        <v>3800</v>
      </c>
      <c r="G167" s="122">
        <v>3800</v>
      </c>
      <c r="H167" s="122">
        <v>3800</v>
      </c>
      <c r="I167" s="122">
        <v>3800</v>
      </c>
      <c r="J167" s="122">
        <v>3800</v>
      </c>
      <c r="K167" s="27"/>
      <c r="L167" s="13">
        <v>399</v>
      </c>
      <c r="M167" s="13">
        <v>5867</v>
      </c>
      <c r="N167" s="13">
        <v>854</v>
      </c>
      <c r="O167" s="61">
        <f t="shared" si="74"/>
        <v>7120</v>
      </c>
      <c r="P167" s="14">
        <v>1836</v>
      </c>
      <c r="Q167" s="14">
        <v>5813</v>
      </c>
      <c r="R167" s="60">
        <f t="shared" si="75"/>
        <v>7649</v>
      </c>
      <c r="S167" s="58">
        <v>7602</v>
      </c>
      <c r="T167" s="13">
        <v>6778</v>
      </c>
      <c r="U167" s="13">
        <v>5729</v>
      </c>
      <c r="V167" s="27"/>
      <c r="W167" s="411">
        <f t="shared" si="76"/>
        <v>943635</v>
      </c>
      <c r="X167" s="411">
        <f t="shared" si="77"/>
        <v>14110135</v>
      </c>
      <c r="Y167" s="411">
        <f t="shared" si="77"/>
        <v>3245200</v>
      </c>
      <c r="Z167" s="408">
        <f t="shared" si="78"/>
        <v>18298970</v>
      </c>
      <c r="AA167" s="411">
        <f t="shared" si="79"/>
        <v>6976800</v>
      </c>
      <c r="AB167" s="411">
        <f t="shared" si="79"/>
        <v>22089400</v>
      </c>
      <c r="AC167" s="411">
        <f t="shared" si="80"/>
        <v>29066200</v>
      </c>
      <c r="AD167" s="411">
        <f t="shared" si="81"/>
        <v>28887600</v>
      </c>
      <c r="AE167" s="411">
        <f t="shared" si="81"/>
        <v>25756400</v>
      </c>
      <c r="AF167" s="117">
        <f t="shared" si="81"/>
        <v>21770200</v>
      </c>
    </row>
    <row r="168" spans="1:32" x14ac:dyDescent="0.25">
      <c r="A168" s="28">
        <v>2554</v>
      </c>
      <c r="B168" s="410" t="s">
        <v>65</v>
      </c>
      <c r="C168" s="123">
        <v>75</v>
      </c>
      <c r="D168" s="123">
        <v>75</v>
      </c>
      <c r="E168" s="124">
        <v>80</v>
      </c>
      <c r="F168" s="122">
        <v>80</v>
      </c>
      <c r="G168" s="122">
        <v>80</v>
      </c>
      <c r="H168" s="122">
        <v>80</v>
      </c>
      <c r="I168" s="122">
        <v>80</v>
      </c>
      <c r="J168" s="122">
        <v>80</v>
      </c>
      <c r="K168" s="27"/>
      <c r="L168" s="13">
        <v>100</v>
      </c>
      <c r="M168" s="13">
        <v>1468</v>
      </c>
      <c r="N168" s="13">
        <v>214</v>
      </c>
      <c r="O168" s="61">
        <f t="shared" si="74"/>
        <v>1782</v>
      </c>
      <c r="P168" s="14">
        <v>531</v>
      </c>
      <c r="Q168" s="14">
        <v>1683</v>
      </c>
      <c r="R168" s="60">
        <f t="shared" si="75"/>
        <v>2214</v>
      </c>
      <c r="S168" s="58">
        <v>2340</v>
      </c>
      <c r="T168" s="13">
        <v>2543</v>
      </c>
      <c r="U168" s="13">
        <v>2904</v>
      </c>
      <c r="V168" s="27"/>
      <c r="W168" s="411">
        <f t="shared" si="76"/>
        <v>7500</v>
      </c>
      <c r="X168" s="411">
        <f t="shared" si="77"/>
        <v>110100</v>
      </c>
      <c r="Y168" s="411">
        <f t="shared" si="77"/>
        <v>17120</v>
      </c>
      <c r="Z168" s="408">
        <f t="shared" si="78"/>
        <v>134720</v>
      </c>
      <c r="AA168" s="411">
        <f t="shared" si="79"/>
        <v>42480</v>
      </c>
      <c r="AB168" s="411">
        <f t="shared" si="79"/>
        <v>134640</v>
      </c>
      <c r="AC168" s="411">
        <f t="shared" si="80"/>
        <v>177120</v>
      </c>
      <c r="AD168" s="411">
        <f t="shared" si="81"/>
        <v>187200</v>
      </c>
      <c r="AE168" s="411">
        <f t="shared" si="81"/>
        <v>203440</v>
      </c>
      <c r="AF168" s="117">
        <f t="shared" si="81"/>
        <v>232320</v>
      </c>
    </row>
    <row r="169" spans="1:32" x14ac:dyDescent="0.25">
      <c r="A169" s="28">
        <v>2555</v>
      </c>
      <c r="B169" s="410" t="s">
        <v>66</v>
      </c>
      <c r="C169" s="123">
        <v>75</v>
      </c>
      <c r="D169" s="123">
        <v>75</v>
      </c>
      <c r="E169" s="124">
        <v>80</v>
      </c>
      <c r="F169" s="122">
        <v>80</v>
      </c>
      <c r="G169" s="122">
        <v>80</v>
      </c>
      <c r="H169" s="122">
        <v>80</v>
      </c>
      <c r="I169" s="122">
        <v>80</v>
      </c>
      <c r="J169" s="122">
        <v>80</v>
      </c>
      <c r="K169" s="27"/>
      <c r="L169" s="13">
        <v>68</v>
      </c>
      <c r="M169" s="13">
        <v>997</v>
      </c>
      <c r="N169" s="13">
        <v>145</v>
      </c>
      <c r="O169" s="61">
        <f t="shared" si="74"/>
        <v>1210</v>
      </c>
      <c r="P169" s="14">
        <v>324</v>
      </c>
      <c r="Q169" s="14">
        <v>1027</v>
      </c>
      <c r="R169" s="60">
        <f t="shared" si="75"/>
        <v>1351</v>
      </c>
      <c r="S169" s="58">
        <v>1192</v>
      </c>
      <c r="T169" s="13">
        <v>1190</v>
      </c>
      <c r="U169" s="13">
        <v>1145</v>
      </c>
      <c r="V169" s="27"/>
      <c r="W169" s="411">
        <f t="shared" si="76"/>
        <v>5100</v>
      </c>
      <c r="X169" s="411">
        <f t="shared" si="77"/>
        <v>74775</v>
      </c>
      <c r="Y169" s="411">
        <f t="shared" si="77"/>
        <v>11600</v>
      </c>
      <c r="Z169" s="408">
        <f t="shared" si="78"/>
        <v>91475</v>
      </c>
      <c r="AA169" s="411">
        <f t="shared" si="79"/>
        <v>25920</v>
      </c>
      <c r="AB169" s="411">
        <f t="shared" si="79"/>
        <v>82160</v>
      </c>
      <c r="AC169" s="411">
        <f t="shared" si="80"/>
        <v>108080</v>
      </c>
      <c r="AD169" s="411">
        <f t="shared" si="81"/>
        <v>95360</v>
      </c>
      <c r="AE169" s="411">
        <f t="shared" si="81"/>
        <v>95200</v>
      </c>
      <c r="AF169" s="117">
        <f t="shared" si="81"/>
        <v>91600</v>
      </c>
    </row>
    <row r="170" spans="1:32" x14ac:dyDescent="0.25">
      <c r="A170" s="28">
        <v>2556</v>
      </c>
      <c r="B170" s="410" t="s">
        <v>67</v>
      </c>
      <c r="C170" s="123">
        <v>75</v>
      </c>
      <c r="D170" s="123">
        <v>75</v>
      </c>
      <c r="E170" s="124">
        <v>80</v>
      </c>
      <c r="F170" s="122">
        <v>80</v>
      </c>
      <c r="G170" s="122">
        <v>80</v>
      </c>
      <c r="H170" s="122">
        <v>80</v>
      </c>
      <c r="I170" s="122">
        <v>80</v>
      </c>
      <c r="J170" s="122">
        <v>80</v>
      </c>
      <c r="K170" s="27"/>
      <c r="L170" s="13">
        <v>44</v>
      </c>
      <c r="M170" s="13">
        <v>650</v>
      </c>
      <c r="N170" s="13">
        <v>95</v>
      </c>
      <c r="O170" s="61">
        <f t="shared" si="74"/>
        <v>789</v>
      </c>
      <c r="P170" s="14">
        <v>204</v>
      </c>
      <c r="Q170" s="14">
        <v>644</v>
      </c>
      <c r="R170" s="60">
        <f t="shared" si="75"/>
        <v>848</v>
      </c>
      <c r="S170" s="58">
        <v>843</v>
      </c>
      <c r="T170" s="58">
        <v>752</v>
      </c>
      <c r="U170" s="58">
        <v>635</v>
      </c>
      <c r="V170" s="27"/>
      <c r="W170" s="411">
        <f t="shared" si="76"/>
        <v>3300</v>
      </c>
      <c r="X170" s="411">
        <f t="shared" si="77"/>
        <v>48750</v>
      </c>
      <c r="Y170" s="411">
        <f t="shared" si="77"/>
        <v>7600</v>
      </c>
      <c r="Z170" s="408">
        <f t="shared" si="78"/>
        <v>59650</v>
      </c>
      <c r="AA170" s="411">
        <f t="shared" si="79"/>
        <v>16320</v>
      </c>
      <c r="AB170" s="411">
        <f t="shared" si="79"/>
        <v>51520</v>
      </c>
      <c r="AC170" s="411">
        <f t="shared" si="80"/>
        <v>67840</v>
      </c>
      <c r="AD170" s="411">
        <f t="shared" si="81"/>
        <v>67440</v>
      </c>
      <c r="AE170" s="411">
        <f t="shared" si="81"/>
        <v>60160</v>
      </c>
      <c r="AF170" s="117">
        <f t="shared" si="81"/>
        <v>50800</v>
      </c>
    </row>
    <row r="171" spans="1:32" x14ac:dyDescent="0.25">
      <c r="A171" s="28">
        <v>2557</v>
      </c>
      <c r="B171" s="410" t="s">
        <v>68</v>
      </c>
      <c r="C171" s="123"/>
      <c r="D171" s="123"/>
      <c r="E171" s="124">
        <v>350</v>
      </c>
      <c r="F171" s="122">
        <v>350</v>
      </c>
      <c r="G171" s="122">
        <v>350</v>
      </c>
      <c r="H171" s="122">
        <v>350</v>
      </c>
      <c r="I171" s="122">
        <v>350</v>
      </c>
      <c r="J171" s="122">
        <v>350</v>
      </c>
      <c r="K171" s="27"/>
      <c r="L171" s="13">
        <v>0</v>
      </c>
      <c r="M171" s="13">
        <v>1</v>
      </c>
      <c r="N171" s="13">
        <v>0</v>
      </c>
      <c r="O171" s="61">
        <f t="shared" si="74"/>
        <v>1</v>
      </c>
      <c r="P171" s="14">
        <v>0</v>
      </c>
      <c r="Q171" s="14">
        <v>1</v>
      </c>
      <c r="R171" s="60">
        <f t="shared" si="75"/>
        <v>1</v>
      </c>
      <c r="S171" s="58">
        <v>1</v>
      </c>
      <c r="T171" s="58">
        <v>1</v>
      </c>
      <c r="U171" s="58">
        <v>1</v>
      </c>
      <c r="V171" s="27"/>
      <c r="W171" s="411">
        <f t="shared" si="76"/>
        <v>0</v>
      </c>
      <c r="X171" s="411">
        <f t="shared" si="77"/>
        <v>0</v>
      </c>
      <c r="Y171" s="411">
        <f t="shared" si="77"/>
        <v>0</v>
      </c>
      <c r="Z171" s="408">
        <f t="shared" si="78"/>
        <v>0</v>
      </c>
      <c r="AA171" s="411">
        <f t="shared" si="79"/>
        <v>0</v>
      </c>
      <c r="AB171" s="411">
        <f t="shared" si="79"/>
        <v>350</v>
      </c>
      <c r="AC171" s="411">
        <f t="shared" si="80"/>
        <v>350</v>
      </c>
      <c r="AD171" s="411">
        <f t="shared" si="81"/>
        <v>350</v>
      </c>
      <c r="AE171" s="411">
        <f t="shared" si="81"/>
        <v>350</v>
      </c>
      <c r="AF171" s="117">
        <f t="shared" si="81"/>
        <v>350</v>
      </c>
    </row>
    <row r="172" spans="1:32" x14ac:dyDescent="0.25">
      <c r="A172" s="28">
        <v>2558</v>
      </c>
      <c r="B172" s="410" t="s">
        <v>69</v>
      </c>
      <c r="C172" s="123"/>
      <c r="D172" s="123"/>
      <c r="E172" s="124">
        <v>820</v>
      </c>
      <c r="F172" s="122">
        <v>820</v>
      </c>
      <c r="G172" s="122">
        <v>820</v>
      </c>
      <c r="H172" s="122">
        <v>820</v>
      </c>
      <c r="I172" s="122">
        <v>820</v>
      </c>
      <c r="J172" s="122">
        <v>820</v>
      </c>
      <c r="K172" s="27"/>
      <c r="L172" s="13">
        <v>7</v>
      </c>
      <c r="M172" s="13">
        <v>102</v>
      </c>
      <c r="N172" s="13">
        <v>15</v>
      </c>
      <c r="O172" s="61">
        <f t="shared" si="74"/>
        <v>124</v>
      </c>
      <c r="P172" s="14">
        <v>35</v>
      </c>
      <c r="Q172" s="14">
        <v>110</v>
      </c>
      <c r="R172" s="60">
        <f t="shared" si="75"/>
        <v>145</v>
      </c>
      <c r="S172" s="58">
        <v>144</v>
      </c>
      <c r="T172" s="58">
        <v>148</v>
      </c>
      <c r="U172" s="58">
        <v>155</v>
      </c>
      <c r="V172" s="27"/>
      <c r="W172" s="411">
        <f t="shared" si="76"/>
        <v>0</v>
      </c>
      <c r="X172" s="411">
        <f t="shared" si="77"/>
        <v>0</v>
      </c>
      <c r="Y172" s="411">
        <f t="shared" si="77"/>
        <v>12300</v>
      </c>
      <c r="Z172" s="408">
        <f t="shared" si="78"/>
        <v>12300</v>
      </c>
      <c r="AA172" s="411">
        <f t="shared" si="79"/>
        <v>28700</v>
      </c>
      <c r="AB172" s="411">
        <f t="shared" si="79"/>
        <v>90200</v>
      </c>
      <c r="AC172" s="411">
        <f t="shared" si="80"/>
        <v>118900</v>
      </c>
      <c r="AD172" s="411">
        <f t="shared" si="81"/>
        <v>118080</v>
      </c>
      <c r="AE172" s="411">
        <f t="shared" si="81"/>
        <v>121360</v>
      </c>
      <c r="AF172" s="117">
        <f t="shared" si="81"/>
        <v>127100</v>
      </c>
    </row>
    <row r="173" spans="1:32" x14ac:dyDescent="0.25">
      <c r="A173" s="31" t="s">
        <v>70</v>
      </c>
      <c r="B173" s="413"/>
      <c r="C173" s="123"/>
      <c r="D173" s="123"/>
      <c r="E173" s="124"/>
      <c r="F173" s="124"/>
      <c r="G173" s="124"/>
      <c r="H173" s="124"/>
      <c r="I173" s="124"/>
      <c r="J173" s="124"/>
      <c r="K173" s="27"/>
      <c r="L173" s="13"/>
      <c r="M173" s="13"/>
      <c r="N173" s="13"/>
      <c r="O173" s="13"/>
      <c r="P173" s="14"/>
      <c r="Q173" s="14"/>
      <c r="R173" s="18"/>
      <c r="S173" s="16"/>
      <c r="T173" s="16"/>
      <c r="U173" s="16"/>
      <c r="V173" s="27"/>
      <c r="W173" s="411">
        <f t="shared" ref="W173:AD173" si="82">SUM(W165:W172)</f>
        <v>2372660</v>
      </c>
      <c r="X173" s="411">
        <f t="shared" si="82"/>
        <v>35508810</v>
      </c>
      <c r="Y173" s="411">
        <f t="shared" si="82"/>
        <v>7295020</v>
      </c>
      <c r="Z173" s="411">
        <f t="shared" si="82"/>
        <v>45176490</v>
      </c>
      <c r="AA173" s="411">
        <f t="shared" si="82"/>
        <v>16438220</v>
      </c>
      <c r="AB173" s="411">
        <f t="shared" si="82"/>
        <v>52050470</v>
      </c>
      <c r="AC173" s="411">
        <f t="shared" si="82"/>
        <v>68488690</v>
      </c>
      <c r="AD173" s="411">
        <f t="shared" si="82"/>
        <v>66678830</v>
      </c>
      <c r="AE173" s="411">
        <f>SUM(AE165:AE172)</f>
        <v>65064510</v>
      </c>
      <c r="AF173" s="117">
        <f>SUM(AF165:AF172)</f>
        <v>63122770</v>
      </c>
    </row>
    <row r="174" spans="1:32" x14ac:dyDescent="0.25">
      <c r="A174" s="31"/>
      <c r="B174" s="413"/>
      <c r="C174" s="123"/>
      <c r="D174" s="123"/>
      <c r="E174" s="124"/>
      <c r="F174" s="124"/>
      <c r="G174" s="124"/>
      <c r="H174" s="124"/>
      <c r="I174" s="124"/>
      <c r="J174" s="124"/>
      <c r="K174" s="27"/>
      <c r="L174" s="13"/>
      <c r="M174" s="13"/>
      <c r="N174" s="13"/>
      <c r="O174" s="13"/>
      <c r="P174" s="14"/>
      <c r="Q174" s="14"/>
      <c r="R174" s="18"/>
      <c r="S174" s="16"/>
      <c r="T174" s="16"/>
      <c r="U174" s="16"/>
      <c r="V174" s="27"/>
      <c r="W174" s="416"/>
      <c r="X174" s="416"/>
      <c r="Y174" s="416"/>
      <c r="Z174" s="416"/>
      <c r="AA174" s="416"/>
      <c r="AB174" s="416"/>
      <c r="AC174" s="416"/>
      <c r="AD174" s="416"/>
      <c r="AE174" s="411"/>
      <c r="AF174" s="117"/>
    </row>
    <row r="175" spans="1:32" x14ac:dyDescent="0.25">
      <c r="A175" s="31" t="s">
        <v>2</v>
      </c>
      <c r="B175" s="413"/>
      <c r="C175" s="123"/>
      <c r="D175" s="123"/>
      <c r="E175" s="124"/>
      <c r="F175" s="124"/>
      <c r="G175" s="124"/>
      <c r="H175" s="124"/>
      <c r="I175" s="124"/>
      <c r="J175" s="124"/>
      <c r="K175" s="27"/>
      <c r="L175" s="13"/>
      <c r="M175" s="13"/>
      <c r="N175" s="13"/>
      <c r="O175" s="13"/>
      <c r="P175" s="14"/>
      <c r="Q175" s="14"/>
      <c r="R175" s="428"/>
      <c r="S175" s="58"/>
      <c r="T175" s="58"/>
      <c r="U175" s="58"/>
      <c r="V175" s="27"/>
      <c r="W175" s="416"/>
      <c r="X175" s="416"/>
      <c r="Y175" s="416"/>
      <c r="Z175" s="416"/>
      <c r="AA175" s="416"/>
      <c r="AB175" s="416"/>
      <c r="AC175" s="416"/>
      <c r="AD175" s="416"/>
      <c r="AE175" s="411"/>
      <c r="AF175" s="117"/>
    </row>
    <row r="176" spans="1:32" x14ac:dyDescent="0.25">
      <c r="A176" s="28">
        <v>3551</v>
      </c>
      <c r="B176" s="410" t="s">
        <v>62</v>
      </c>
      <c r="C176" s="123"/>
      <c r="D176" s="123"/>
      <c r="E176" s="124">
        <v>400</v>
      </c>
      <c r="F176" s="122">
        <v>400</v>
      </c>
      <c r="G176" s="122">
        <v>400</v>
      </c>
      <c r="H176" s="122">
        <v>400</v>
      </c>
      <c r="I176" s="122">
        <v>400</v>
      </c>
      <c r="J176" s="122">
        <v>400</v>
      </c>
      <c r="K176" s="27"/>
      <c r="L176" s="13"/>
      <c r="M176" s="13"/>
      <c r="N176" s="13">
        <v>7623</v>
      </c>
      <c r="O176" s="61">
        <f t="shared" ref="O176:O185" si="83">SUM(L176:N176)</f>
        <v>7623</v>
      </c>
      <c r="P176" s="14">
        <v>2274</v>
      </c>
      <c r="Q176" s="14">
        <v>7200</v>
      </c>
      <c r="R176" s="60">
        <f t="shared" ref="R176:R183" si="84">SUM(P176:Q176)</f>
        <v>9474</v>
      </c>
      <c r="S176" s="14">
        <v>10012</v>
      </c>
      <c r="T176" s="14">
        <v>10882</v>
      </c>
      <c r="U176" s="14">
        <v>12428</v>
      </c>
      <c r="V176" s="27"/>
      <c r="W176" s="411">
        <f t="shared" ref="W176:W183" si="85">L176*C176</f>
        <v>0</v>
      </c>
      <c r="X176" s="411">
        <f t="shared" ref="X176:Y183" si="86">D176*M176</f>
        <v>0</v>
      </c>
      <c r="Y176" s="411">
        <f t="shared" si="86"/>
        <v>3049200</v>
      </c>
      <c r="Z176" s="408">
        <f t="shared" ref="Z176:Z185" si="87">SUM(W176:Y176)</f>
        <v>3049200</v>
      </c>
      <c r="AA176" s="411">
        <f t="shared" ref="AA176:AB183" si="88">F176*P176</f>
        <v>909600</v>
      </c>
      <c r="AB176" s="411">
        <f t="shared" si="88"/>
        <v>2880000</v>
      </c>
      <c r="AC176" s="411">
        <f t="shared" ref="AC176:AC185" si="89">SUM(AA176:AB176)</f>
        <v>3789600</v>
      </c>
      <c r="AD176" s="411">
        <f t="shared" ref="AD176:AF183" si="90">H176*S176</f>
        <v>4004800</v>
      </c>
      <c r="AE176" s="411">
        <f t="shared" si="90"/>
        <v>4352800</v>
      </c>
      <c r="AF176" s="117">
        <f t="shared" si="90"/>
        <v>4971200</v>
      </c>
    </row>
    <row r="177" spans="1:32" x14ac:dyDescent="0.25">
      <c r="A177" s="28">
        <v>3552</v>
      </c>
      <c r="B177" s="410" t="s">
        <v>63</v>
      </c>
      <c r="C177" s="123"/>
      <c r="D177" s="123"/>
      <c r="E177" s="124">
        <v>900</v>
      </c>
      <c r="F177" s="122">
        <v>900</v>
      </c>
      <c r="G177" s="122">
        <v>900</v>
      </c>
      <c r="H177" s="122">
        <v>900</v>
      </c>
      <c r="I177" s="122">
        <v>900</v>
      </c>
      <c r="J177" s="122">
        <v>900</v>
      </c>
      <c r="K177" s="27"/>
      <c r="L177" s="13"/>
      <c r="M177" s="13"/>
      <c r="N177" s="13">
        <v>4935</v>
      </c>
      <c r="O177" s="61">
        <f t="shared" si="83"/>
        <v>4935</v>
      </c>
      <c r="P177" s="14">
        <v>1323</v>
      </c>
      <c r="Q177" s="14">
        <v>4188</v>
      </c>
      <c r="R177" s="60">
        <f t="shared" si="84"/>
        <v>5511</v>
      </c>
      <c r="S177" s="14">
        <v>4865</v>
      </c>
      <c r="T177" s="14">
        <v>4855</v>
      </c>
      <c r="U177" s="14">
        <v>4672</v>
      </c>
      <c r="V177" s="27"/>
      <c r="W177" s="411">
        <f t="shared" si="85"/>
        <v>0</v>
      </c>
      <c r="X177" s="411">
        <f t="shared" si="86"/>
        <v>0</v>
      </c>
      <c r="Y177" s="411">
        <f t="shared" si="86"/>
        <v>4441500</v>
      </c>
      <c r="Z177" s="408">
        <f t="shared" si="87"/>
        <v>4441500</v>
      </c>
      <c r="AA177" s="411">
        <f t="shared" si="88"/>
        <v>1190700</v>
      </c>
      <c r="AB177" s="411">
        <f t="shared" si="88"/>
        <v>3769200</v>
      </c>
      <c r="AC177" s="411">
        <f t="shared" si="89"/>
        <v>4959900</v>
      </c>
      <c r="AD177" s="411">
        <f t="shared" si="90"/>
        <v>4378500</v>
      </c>
      <c r="AE177" s="411">
        <f t="shared" si="90"/>
        <v>4369500</v>
      </c>
      <c r="AF177" s="117">
        <f t="shared" si="90"/>
        <v>4204800</v>
      </c>
    </row>
    <row r="178" spans="1:32" x14ac:dyDescent="0.25">
      <c r="A178" s="28">
        <v>3553</v>
      </c>
      <c r="B178" s="410" t="s">
        <v>71</v>
      </c>
      <c r="C178" s="123"/>
      <c r="D178" s="123"/>
      <c r="E178" s="124">
        <v>1900</v>
      </c>
      <c r="F178" s="122">
        <v>1900</v>
      </c>
      <c r="G178" s="122">
        <v>1900</v>
      </c>
      <c r="H178" s="122">
        <v>1900</v>
      </c>
      <c r="I178" s="122">
        <v>1900</v>
      </c>
      <c r="J178" s="122">
        <v>1900</v>
      </c>
      <c r="K178" s="27"/>
      <c r="L178" s="13"/>
      <c r="M178" s="13"/>
      <c r="N178" s="13">
        <v>3199</v>
      </c>
      <c r="O178" s="61">
        <f t="shared" si="83"/>
        <v>3199</v>
      </c>
      <c r="P178" s="14">
        <v>825</v>
      </c>
      <c r="Q178" s="14">
        <v>2611</v>
      </c>
      <c r="R178" s="60">
        <f t="shared" si="84"/>
        <v>3436</v>
      </c>
      <c r="S178" s="14">
        <v>3416</v>
      </c>
      <c r="T178" s="14">
        <v>3045</v>
      </c>
      <c r="U178" s="14">
        <v>2574</v>
      </c>
      <c r="V178" s="27"/>
      <c r="W178" s="411">
        <f t="shared" si="85"/>
        <v>0</v>
      </c>
      <c r="X178" s="411">
        <f t="shared" si="86"/>
        <v>0</v>
      </c>
      <c r="Y178" s="411">
        <f t="shared" si="86"/>
        <v>6078100</v>
      </c>
      <c r="Z178" s="408">
        <f t="shared" si="87"/>
        <v>6078100</v>
      </c>
      <c r="AA178" s="411">
        <f t="shared" si="88"/>
        <v>1567500</v>
      </c>
      <c r="AB178" s="411">
        <f t="shared" si="88"/>
        <v>4960900</v>
      </c>
      <c r="AC178" s="411">
        <f t="shared" si="89"/>
        <v>6528400</v>
      </c>
      <c r="AD178" s="411">
        <f t="shared" si="90"/>
        <v>6490400</v>
      </c>
      <c r="AE178" s="411">
        <f t="shared" si="90"/>
        <v>5785500</v>
      </c>
      <c r="AF178" s="117">
        <f t="shared" si="90"/>
        <v>4890600</v>
      </c>
    </row>
    <row r="179" spans="1:32" x14ac:dyDescent="0.25">
      <c r="A179" s="28">
        <v>3554</v>
      </c>
      <c r="B179" s="410" t="s">
        <v>65</v>
      </c>
      <c r="C179" s="123"/>
      <c r="D179" s="123"/>
      <c r="E179" s="124">
        <v>40</v>
      </c>
      <c r="F179" s="122">
        <v>40</v>
      </c>
      <c r="G179" s="122">
        <v>40</v>
      </c>
      <c r="H179" s="122">
        <v>40</v>
      </c>
      <c r="I179" s="122">
        <v>40</v>
      </c>
      <c r="J179" s="122">
        <v>40</v>
      </c>
      <c r="K179" s="27"/>
      <c r="L179" s="13"/>
      <c r="M179" s="13"/>
      <c r="N179" s="13">
        <v>800</v>
      </c>
      <c r="O179" s="61">
        <f t="shared" si="83"/>
        <v>800</v>
      </c>
      <c r="P179" s="14">
        <v>239</v>
      </c>
      <c r="Q179" s="14">
        <v>756</v>
      </c>
      <c r="R179" s="60">
        <f t="shared" si="84"/>
        <v>995</v>
      </c>
      <c r="S179" s="14">
        <v>1051</v>
      </c>
      <c r="T179" s="14">
        <v>1142</v>
      </c>
      <c r="U179" s="14">
        <v>1305</v>
      </c>
      <c r="V179" s="27"/>
      <c r="W179" s="411">
        <f t="shared" si="85"/>
        <v>0</v>
      </c>
      <c r="X179" s="411">
        <f t="shared" si="86"/>
        <v>0</v>
      </c>
      <c r="Y179" s="411">
        <f t="shared" si="86"/>
        <v>32000</v>
      </c>
      <c r="Z179" s="408">
        <f t="shared" si="87"/>
        <v>32000</v>
      </c>
      <c r="AA179" s="411">
        <f t="shared" si="88"/>
        <v>9560</v>
      </c>
      <c r="AB179" s="411">
        <f t="shared" si="88"/>
        <v>30240</v>
      </c>
      <c r="AC179" s="411">
        <f t="shared" si="89"/>
        <v>39800</v>
      </c>
      <c r="AD179" s="411">
        <f t="shared" si="90"/>
        <v>42040</v>
      </c>
      <c r="AE179" s="411">
        <f t="shared" si="90"/>
        <v>45680</v>
      </c>
      <c r="AF179" s="117">
        <f t="shared" si="90"/>
        <v>52200</v>
      </c>
    </row>
    <row r="180" spans="1:32" x14ac:dyDescent="0.25">
      <c r="A180" s="28">
        <v>3555</v>
      </c>
      <c r="B180" s="410" t="s">
        <v>66</v>
      </c>
      <c r="C180" s="123"/>
      <c r="D180" s="123"/>
      <c r="E180" s="124">
        <v>40</v>
      </c>
      <c r="F180" s="122">
        <v>40</v>
      </c>
      <c r="G180" s="122">
        <v>40</v>
      </c>
      <c r="H180" s="122">
        <v>40</v>
      </c>
      <c r="I180" s="122">
        <v>40</v>
      </c>
      <c r="J180" s="122">
        <v>40</v>
      </c>
      <c r="K180" s="27"/>
      <c r="L180" s="13"/>
      <c r="M180" s="13"/>
      <c r="N180" s="13">
        <v>543</v>
      </c>
      <c r="O180" s="61">
        <f t="shared" si="83"/>
        <v>543</v>
      </c>
      <c r="P180" s="14">
        <v>146</v>
      </c>
      <c r="Q180" s="14">
        <v>461</v>
      </c>
      <c r="R180" s="60">
        <f t="shared" si="84"/>
        <v>607</v>
      </c>
      <c r="S180" s="14">
        <v>536</v>
      </c>
      <c r="T180" s="14">
        <v>535</v>
      </c>
      <c r="U180" s="14">
        <v>514</v>
      </c>
      <c r="V180" s="27"/>
      <c r="W180" s="411">
        <f t="shared" si="85"/>
        <v>0</v>
      </c>
      <c r="X180" s="411">
        <f t="shared" si="86"/>
        <v>0</v>
      </c>
      <c r="Y180" s="411">
        <f t="shared" si="86"/>
        <v>21720</v>
      </c>
      <c r="Z180" s="408">
        <f t="shared" si="87"/>
        <v>21720</v>
      </c>
      <c r="AA180" s="411">
        <f t="shared" si="88"/>
        <v>5840</v>
      </c>
      <c r="AB180" s="411">
        <f t="shared" si="88"/>
        <v>18440</v>
      </c>
      <c r="AC180" s="411">
        <f t="shared" si="89"/>
        <v>24280</v>
      </c>
      <c r="AD180" s="411">
        <f t="shared" si="90"/>
        <v>21440</v>
      </c>
      <c r="AE180" s="411">
        <f t="shared" si="90"/>
        <v>21400</v>
      </c>
      <c r="AF180" s="117">
        <f t="shared" si="90"/>
        <v>20560</v>
      </c>
    </row>
    <row r="181" spans="1:32" x14ac:dyDescent="0.25">
      <c r="A181" s="28">
        <v>3556</v>
      </c>
      <c r="B181" s="410" t="s">
        <v>67</v>
      </c>
      <c r="C181" s="123"/>
      <c r="D181" s="123"/>
      <c r="E181" s="124">
        <v>40</v>
      </c>
      <c r="F181" s="122">
        <v>40</v>
      </c>
      <c r="G181" s="122">
        <v>40</v>
      </c>
      <c r="H181" s="122">
        <v>40</v>
      </c>
      <c r="I181" s="122">
        <v>40</v>
      </c>
      <c r="J181" s="122">
        <v>40</v>
      </c>
      <c r="K181" s="27"/>
      <c r="L181" s="13"/>
      <c r="M181" s="13"/>
      <c r="N181" s="13">
        <v>355</v>
      </c>
      <c r="O181" s="61">
        <f t="shared" si="83"/>
        <v>355</v>
      </c>
      <c r="P181" s="14">
        <v>91</v>
      </c>
      <c r="Q181" s="14">
        <v>290</v>
      </c>
      <c r="R181" s="60">
        <f t="shared" si="84"/>
        <v>381</v>
      </c>
      <c r="S181" s="14">
        <v>379</v>
      </c>
      <c r="T181" s="14">
        <v>338</v>
      </c>
      <c r="U181" s="14">
        <v>285</v>
      </c>
      <c r="V181" s="27"/>
      <c r="W181" s="411">
        <f t="shared" si="85"/>
        <v>0</v>
      </c>
      <c r="X181" s="411">
        <f t="shared" si="86"/>
        <v>0</v>
      </c>
      <c r="Y181" s="411">
        <f t="shared" si="86"/>
        <v>14200</v>
      </c>
      <c r="Z181" s="408">
        <f t="shared" si="87"/>
        <v>14200</v>
      </c>
      <c r="AA181" s="411">
        <f t="shared" si="88"/>
        <v>3640</v>
      </c>
      <c r="AB181" s="411">
        <f t="shared" si="88"/>
        <v>11600</v>
      </c>
      <c r="AC181" s="411">
        <f t="shared" si="89"/>
        <v>15240</v>
      </c>
      <c r="AD181" s="411">
        <f t="shared" si="90"/>
        <v>15160</v>
      </c>
      <c r="AE181" s="411">
        <f t="shared" si="90"/>
        <v>13520</v>
      </c>
      <c r="AF181" s="117">
        <f t="shared" si="90"/>
        <v>11400</v>
      </c>
    </row>
    <row r="182" spans="1:32" x14ac:dyDescent="0.25">
      <c r="A182" s="28">
        <v>3557</v>
      </c>
      <c r="B182" s="410" t="s">
        <v>68</v>
      </c>
      <c r="C182" s="123"/>
      <c r="D182" s="123"/>
      <c r="E182" s="124">
        <v>175</v>
      </c>
      <c r="F182" s="122">
        <v>175</v>
      </c>
      <c r="G182" s="122">
        <v>175</v>
      </c>
      <c r="H182" s="122">
        <v>175</v>
      </c>
      <c r="I182" s="122">
        <v>175</v>
      </c>
      <c r="J182" s="122">
        <v>175</v>
      </c>
      <c r="K182" s="27"/>
      <c r="L182" s="13"/>
      <c r="M182" s="13"/>
      <c r="N182" s="13">
        <v>0</v>
      </c>
      <c r="O182" s="61">
        <f t="shared" si="83"/>
        <v>0</v>
      </c>
      <c r="P182" s="14">
        <v>0</v>
      </c>
      <c r="Q182" s="14">
        <v>0</v>
      </c>
      <c r="R182" s="60">
        <f t="shared" si="84"/>
        <v>0</v>
      </c>
      <c r="S182" s="14">
        <v>0</v>
      </c>
      <c r="T182" s="14">
        <v>0</v>
      </c>
      <c r="U182" s="14">
        <v>1</v>
      </c>
      <c r="V182" s="27"/>
      <c r="W182" s="411">
        <f t="shared" si="85"/>
        <v>0</v>
      </c>
      <c r="X182" s="411">
        <f t="shared" si="86"/>
        <v>0</v>
      </c>
      <c r="Y182" s="411">
        <f t="shared" si="86"/>
        <v>0</v>
      </c>
      <c r="Z182" s="408">
        <f t="shared" si="87"/>
        <v>0</v>
      </c>
      <c r="AA182" s="411">
        <f t="shared" si="88"/>
        <v>0</v>
      </c>
      <c r="AB182" s="411">
        <f t="shared" si="88"/>
        <v>0</v>
      </c>
      <c r="AC182" s="411">
        <f t="shared" si="89"/>
        <v>0</v>
      </c>
      <c r="AD182" s="411">
        <f t="shared" si="90"/>
        <v>0</v>
      </c>
      <c r="AE182" s="411">
        <f t="shared" si="90"/>
        <v>0</v>
      </c>
      <c r="AF182" s="117">
        <f t="shared" si="90"/>
        <v>175</v>
      </c>
    </row>
    <row r="183" spans="1:32" x14ac:dyDescent="0.25">
      <c r="A183" s="28">
        <v>3558</v>
      </c>
      <c r="B183" s="410" t="s">
        <v>69</v>
      </c>
      <c r="C183" s="123"/>
      <c r="D183" s="123"/>
      <c r="E183" s="124">
        <v>410</v>
      </c>
      <c r="F183" s="122">
        <v>410</v>
      </c>
      <c r="G183" s="122">
        <v>410</v>
      </c>
      <c r="H183" s="122">
        <v>410</v>
      </c>
      <c r="I183" s="122">
        <v>410</v>
      </c>
      <c r="J183" s="122">
        <v>410</v>
      </c>
      <c r="K183" s="27"/>
      <c r="L183" s="13"/>
      <c r="M183" s="13"/>
      <c r="N183" s="13">
        <v>56</v>
      </c>
      <c r="O183" s="61">
        <f t="shared" si="83"/>
        <v>56</v>
      </c>
      <c r="P183" s="14">
        <v>16</v>
      </c>
      <c r="Q183" s="14">
        <v>49</v>
      </c>
      <c r="R183" s="60">
        <f t="shared" si="84"/>
        <v>65</v>
      </c>
      <c r="S183" s="14">
        <v>65</v>
      </c>
      <c r="T183" s="14">
        <v>67</v>
      </c>
      <c r="U183" s="14">
        <v>70</v>
      </c>
      <c r="V183" s="27"/>
      <c r="W183" s="411">
        <f t="shared" si="85"/>
        <v>0</v>
      </c>
      <c r="X183" s="411">
        <f t="shared" si="86"/>
        <v>0</v>
      </c>
      <c r="Y183" s="411">
        <f t="shared" si="86"/>
        <v>22960</v>
      </c>
      <c r="Z183" s="408">
        <f t="shared" si="87"/>
        <v>22960</v>
      </c>
      <c r="AA183" s="411">
        <f t="shared" si="88"/>
        <v>6560</v>
      </c>
      <c r="AB183" s="411">
        <f t="shared" si="88"/>
        <v>20090</v>
      </c>
      <c r="AC183" s="411">
        <f t="shared" si="89"/>
        <v>26650</v>
      </c>
      <c r="AD183" s="411">
        <f t="shared" si="90"/>
        <v>26650</v>
      </c>
      <c r="AE183" s="411">
        <f t="shared" si="90"/>
        <v>27470</v>
      </c>
      <c r="AF183" s="117">
        <f t="shared" si="90"/>
        <v>28700</v>
      </c>
    </row>
    <row r="184" spans="1:32" x14ac:dyDescent="0.25">
      <c r="A184" s="38" t="s">
        <v>2</v>
      </c>
      <c r="B184" s="430"/>
      <c r="C184" s="123"/>
      <c r="D184" s="123"/>
      <c r="E184" s="123"/>
      <c r="F184" s="123"/>
      <c r="G184" s="123"/>
      <c r="H184" s="123"/>
      <c r="I184" s="123"/>
      <c r="J184" s="123"/>
      <c r="K184" s="27"/>
      <c r="L184" s="13"/>
      <c r="M184" s="13"/>
      <c r="N184" s="13"/>
      <c r="O184" s="13"/>
      <c r="P184" s="14"/>
      <c r="Q184" s="14"/>
      <c r="R184" s="18"/>
      <c r="S184" s="16"/>
      <c r="T184" s="16"/>
      <c r="U184" s="16"/>
      <c r="V184" s="27"/>
      <c r="W184" s="411">
        <f t="shared" ref="W184:AD184" si="91">SUM(W176:W183)</f>
        <v>0</v>
      </c>
      <c r="X184" s="411">
        <f t="shared" si="91"/>
        <v>0</v>
      </c>
      <c r="Y184" s="411">
        <f t="shared" si="91"/>
        <v>13659680</v>
      </c>
      <c r="Z184" s="408">
        <f t="shared" si="91"/>
        <v>13659680</v>
      </c>
      <c r="AA184" s="411">
        <f t="shared" si="91"/>
        <v>3693400</v>
      </c>
      <c r="AB184" s="411">
        <f t="shared" si="91"/>
        <v>11690470</v>
      </c>
      <c r="AC184" s="411">
        <f t="shared" si="91"/>
        <v>15383870</v>
      </c>
      <c r="AD184" s="411">
        <f t="shared" si="91"/>
        <v>14978990</v>
      </c>
      <c r="AE184" s="411">
        <f>SUM(AE176:AE183)</f>
        <v>14615870</v>
      </c>
      <c r="AF184" s="117">
        <f>SUM(AF176:AF183)</f>
        <v>14179635</v>
      </c>
    </row>
    <row r="185" spans="1:32" x14ac:dyDescent="0.25">
      <c r="A185" s="28">
        <v>1559</v>
      </c>
      <c r="B185" s="410" t="s">
        <v>201</v>
      </c>
      <c r="C185" s="318" t="s">
        <v>209</v>
      </c>
      <c r="D185" s="318" t="s">
        <v>209</v>
      </c>
      <c r="E185" s="318" t="s">
        <v>209</v>
      </c>
      <c r="F185" s="318" t="s">
        <v>209</v>
      </c>
      <c r="G185" s="318" t="s">
        <v>209</v>
      </c>
      <c r="H185" s="318" t="s">
        <v>209</v>
      </c>
      <c r="I185" s="318" t="s">
        <v>209</v>
      </c>
      <c r="J185" s="318" t="s">
        <v>209</v>
      </c>
      <c r="K185" s="27"/>
      <c r="L185" s="118"/>
      <c r="M185" s="118">
        <v>865467</v>
      </c>
      <c r="N185" s="118">
        <v>865467</v>
      </c>
      <c r="O185" s="431">
        <f t="shared" si="83"/>
        <v>1730934</v>
      </c>
      <c r="P185" s="120">
        <v>432734</v>
      </c>
      <c r="Q185" s="120">
        <v>1298200</v>
      </c>
      <c r="R185" s="432">
        <f>SUM(P185:Q185)</f>
        <v>1730934</v>
      </c>
      <c r="S185" s="119">
        <v>1730934</v>
      </c>
      <c r="T185" s="119">
        <v>1730934</v>
      </c>
      <c r="U185" s="119">
        <v>1730934</v>
      </c>
      <c r="V185" s="27"/>
      <c r="W185" s="411">
        <f>L185</f>
        <v>0</v>
      </c>
      <c r="X185" s="411">
        <f>M185</f>
        <v>865467</v>
      </c>
      <c r="Y185" s="411">
        <f>N185</f>
        <v>865467</v>
      </c>
      <c r="Z185" s="408">
        <f t="shared" si="87"/>
        <v>1730934</v>
      </c>
      <c r="AA185" s="411">
        <f>P185</f>
        <v>432734</v>
      </c>
      <c r="AB185" s="411">
        <f>Q185</f>
        <v>1298200</v>
      </c>
      <c r="AC185" s="411">
        <f t="shared" si="89"/>
        <v>1730934</v>
      </c>
      <c r="AD185" s="411">
        <f>S185</f>
        <v>1730934</v>
      </c>
      <c r="AE185" s="411">
        <f>T185</f>
        <v>1730934</v>
      </c>
      <c r="AF185" s="117">
        <f>U185</f>
        <v>1730934</v>
      </c>
    </row>
    <row r="186" spans="1:32" x14ac:dyDescent="0.25">
      <c r="A186" s="31" t="s">
        <v>9</v>
      </c>
      <c r="B186" s="413"/>
      <c r="C186" s="123"/>
      <c r="D186" s="123"/>
      <c r="E186" s="123"/>
      <c r="F186" s="123"/>
      <c r="G186" s="123"/>
      <c r="H186" s="123"/>
      <c r="I186" s="123"/>
      <c r="J186" s="123"/>
      <c r="K186" s="27"/>
      <c r="L186" s="13"/>
      <c r="M186" s="13"/>
      <c r="N186" s="13"/>
      <c r="O186" s="13"/>
      <c r="P186" s="14"/>
      <c r="Q186" s="18"/>
      <c r="R186" s="18"/>
      <c r="S186" s="16"/>
      <c r="T186" s="16"/>
      <c r="U186" s="16"/>
      <c r="V186" s="27"/>
      <c r="W186" s="411">
        <f t="shared" ref="W186:AD186" si="92">W162+W173+W184+W185</f>
        <v>39250610</v>
      </c>
      <c r="X186" s="411">
        <f t="shared" si="92"/>
        <v>588345147</v>
      </c>
      <c r="Y186" s="411">
        <f t="shared" si="92"/>
        <v>135883707</v>
      </c>
      <c r="Z186" s="411">
        <f t="shared" si="92"/>
        <v>763479464</v>
      </c>
      <c r="AA186" s="411">
        <f t="shared" si="92"/>
        <v>282639254</v>
      </c>
      <c r="AB186" s="411">
        <f t="shared" si="92"/>
        <v>894948080</v>
      </c>
      <c r="AC186" s="411">
        <f t="shared" si="92"/>
        <v>1177587334</v>
      </c>
      <c r="AD186" s="411">
        <f t="shared" si="92"/>
        <v>1194867514</v>
      </c>
      <c r="AE186" s="411">
        <f>AE162+AE173+AE184+AE185</f>
        <v>1199947614</v>
      </c>
      <c r="AF186" s="117">
        <f>AF162+AF173+AF184+AF185</f>
        <v>1176722499</v>
      </c>
    </row>
    <row r="187" spans="1:32" x14ac:dyDescent="0.25">
      <c r="A187" s="36"/>
      <c r="B187" s="413"/>
      <c r="C187" s="123"/>
      <c r="D187" s="123"/>
      <c r="E187" s="123"/>
      <c r="F187" s="123"/>
      <c r="G187" s="123"/>
      <c r="H187" s="123"/>
      <c r="I187" s="123"/>
      <c r="J187" s="123"/>
      <c r="K187" s="27"/>
      <c r="L187" s="13"/>
      <c r="M187" s="13"/>
      <c r="N187" s="13"/>
      <c r="O187" s="13"/>
      <c r="P187" s="14"/>
      <c r="Q187" s="14"/>
      <c r="R187" s="18"/>
      <c r="S187" s="16"/>
      <c r="T187" s="16"/>
      <c r="U187" s="16"/>
      <c r="V187" s="27"/>
      <c r="W187" s="416"/>
      <c r="X187" s="416"/>
      <c r="Y187" s="416"/>
      <c r="Z187" s="416"/>
      <c r="AA187" s="416"/>
      <c r="AB187" s="416"/>
      <c r="AC187" s="416"/>
      <c r="AD187" s="416"/>
      <c r="AE187" s="416"/>
      <c r="AF187" s="117"/>
    </row>
    <row r="188" spans="1:32" x14ac:dyDescent="0.25">
      <c r="A188" s="435" t="s">
        <v>72</v>
      </c>
      <c r="B188" s="436"/>
      <c r="C188" s="437"/>
      <c r="D188" s="437"/>
      <c r="E188" s="437"/>
      <c r="F188" s="437"/>
      <c r="G188" s="437"/>
      <c r="H188" s="437"/>
      <c r="I188" s="437"/>
      <c r="J188" s="437"/>
      <c r="K188" s="27"/>
      <c r="L188" s="71"/>
      <c r="M188" s="71"/>
      <c r="N188" s="71"/>
      <c r="O188" s="71"/>
      <c r="P188" s="438"/>
      <c r="Q188" s="438"/>
      <c r="R188" s="439"/>
      <c r="S188" s="440"/>
      <c r="T188" s="440"/>
      <c r="U188" s="440"/>
      <c r="V188" s="27"/>
      <c r="W188" s="441"/>
      <c r="X188" s="441"/>
      <c r="Y188" s="441"/>
      <c r="Z188" s="441"/>
      <c r="AA188" s="441"/>
      <c r="AB188" s="441"/>
      <c r="AC188" s="441"/>
      <c r="AD188" s="441"/>
      <c r="AE188" s="442"/>
      <c r="AF188" s="443"/>
    </row>
    <row r="189" spans="1:32" x14ac:dyDescent="0.25">
      <c r="A189" s="28">
        <v>1251</v>
      </c>
      <c r="B189" s="410" t="s">
        <v>73</v>
      </c>
      <c r="C189" s="123">
        <v>150</v>
      </c>
      <c r="D189" s="123">
        <v>150</v>
      </c>
      <c r="E189" s="124">
        <v>200</v>
      </c>
      <c r="F189" s="122">
        <v>200</v>
      </c>
      <c r="G189" s="122">
        <v>200</v>
      </c>
      <c r="H189" s="122">
        <v>200</v>
      </c>
      <c r="I189" s="122">
        <v>200</v>
      </c>
      <c r="J189" s="122">
        <v>200</v>
      </c>
      <c r="K189" s="27"/>
      <c r="L189" s="13">
        <v>4142</v>
      </c>
      <c r="M189" s="13">
        <v>80997</v>
      </c>
      <c r="N189" s="13">
        <v>29914</v>
      </c>
      <c r="O189" s="61">
        <f t="shared" ref="O189:O193" si="93">SUM(L189:N189)</f>
        <v>115053</v>
      </c>
      <c r="P189" s="14">
        <v>27312</v>
      </c>
      <c r="Q189" s="14">
        <v>86487</v>
      </c>
      <c r="R189" s="60">
        <f t="shared" ref="R189:R193" si="94">SUM(P189:Q189)</f>
        <v>113799</v>
      </c>
      <c r="S189" s="58">
        <v>133395</v>
      </c>
      <c r="T189" s="13">
        <v>134784</v>
      </c>
      <c r="U189" s="13">
        <v>123751</v>
      </c>
      <c r="V189" s="27"/>
      <c r="W189" s="411">
        <f>L189*C189</f>
        <v>621300</v>
      </c>
      <c r="X189" s="411">
        <f t="shared" ref="X189:Y193" si="95">D189*M189</f>
        <v>12149550</v>
      </c>
      <c r="Y189" s="411">
        <f t="shared" si="95"/>
        <v>5982800</v>
      </c>
      <c r="Z189" s="408">
        <f t="shared" ref="Z189:Z193" si="96">SUM(W189:Y189)</f>
        <v>18753650</v>
      </c>
      <c r="AA189" s="411">
        <f t="shared" ref="AA189:AB193" si="97">F189*P189</f>
        <v>5462400</v>
      </c>
      <c r="AB189" s="411">
        <f t="shared" si="97"/>
        <v>17297400</v>
      </c>
      <c r="AC189" s="411">
        <f t="shared" ref="AC189:AC193" si="98">SUM(AA189:AB189)</f>
        <v>22759800</v>
      </c>
      <c r="AD189" s="411">
        <f t="shared" ref="AD189:AF193" si="99">H189*S189</f>
        <v>26679000</v>
      </c>
      <c r="AE189" s="411">
        <f t="shared" si="99"/>
        <v>26956800</v>
      </c>
      <c r="AF189" s="117">
        <f t="shared" si="99"/>
        <v>24750200</v>
      </c>
    </row>
    <row r="190" spans="1:32" x14ac:dyDescent="0.25">
      <c r="A190" s="28">
        <v>1252</v>
      </c>
      <c r="B190" s="410" t="s">
        <v>74</v>
      </c>
      <c r="C190" s="123">
        <v>560</v>
      </c>
      <c r="D190" s="123">
        <v>570</v>
      </c>
      <c r="E190" s="124">
        <v>600</v>
      </c>
      <c r="F190" s="122">
        <v>600</v>
      </c>
      <c r="G190" s="122">
        <v>600</v>
      </c>
      <c r="H190" s="122">
        <v>600</v>
      </c>
      <c r="I190" s="122">
        <v>600</v>
      </c>
      <c r="J190" s="122">
        <v>600</v>
      </c>
      <c r="K190" s="27"/>
      <c r="L190" s="13">
        <v>1711</v>
      </c>
      <c r="M190" s="13">
        <v>33463</v>
      </c>
      <c r="N190" s="13">
        <v>12359</v>
      </c>
      <c r="O190" s="61">
        <f t="shared" si="93"/>
        <v>47533</v>
      </c>
      <c r="P190" s="14">
        <v>11284</v>
      </c>
      <c r="Q190" s="14">
        <v>35731</v>
      </c>
      <c r="R190" s="60">
        <f t="shared" si="94"/>
        <v>47015</v>
      </c>
      <c r="S190" s="58">
        <v>55111</v>
      </c>
      <c r="T190" s="13">
        <v>55685</v>
      </c>
      <c r="U190" s="13">
        <v>51127</v>
      </c>
      <c r="V190" s="27"/>
      <c r="W190" s="411">
        <f>L190*C190</f>
        <v>958160</v>
      </c>
      <c r="X190" s="411">
        <f t="shared" si="95"/>
        <v>19073910</v>
      </c>
      <c r="Y190" s="411">
        <f t="shared" si="95"/>
        <v>7415400</v>
      </c>
      <c r="Z190" s="408">
        <f t="shared" si="96"/>
        <v>27447470</v>
      </c>
      <c r="AA190" s="411">
        <f t="shared" si="97"/>
        <v>6770400</v>
      </c>
      <c r="AB190" s="411">
        <f t="shared" si="97"/>
        <v>21438600</v>
      </c>
      <c r="AC190" s="411">
        <f t="shared" si="98"/>
        <v>28209000</v>
      </c>
      <c r="AD190" s="411">
        <f t="shared" si="99"/>
        <v>33066600</v>
      </c>
      <c r="AE190" s="411">
        <f t="shared" si="99"/>
        <v>33411000</v>
      </c>
      <c r="AF190" s="117">
        <f t="shared" si="99"/>
        <v>30676200</v>
      </c>
    </row>
    <row r="191" spans="1:32" x14ac:dyDescent="0.25">
      <c r="A191" s="28">
        <v>1253</v>
      </c>
      <c r="B191" s="410" t="s">
        <v>75</v>
      </c>
      <c r="C191" s="123">
        <v>1270</v>
      </c>
      <c r="D191" s="123">
        <v>1290</v>
      </c>
      <c r="E191" s="124">
        <v>1400</v>
      </c>
      <c r="F191" s="122">
        <v>1400</v>
      </c>
      <c r="G191" s="122">
        <v>1400</v>
      </c>
      <c r="H191" s="122">
        <v>1400</v>
      </c>
      <c r="I191" s="122">
        <v>1400</v>
      </c>
      <c r="J191" s="122">
        <v>1400</v>
      </c>
      <c r="K191" s="27"/>
      <c r="L191" s="13">
        <v>1657</v>
      </c>
      <c r="M191" s="13">
        <v>32401</v>
      </c>
      <c r="N191" s="13">
        <v>11966</v>
      </c>
      <c r="O191" s="61">
        <f t="shared" si="93"/>
        <v>46024</v>
      </c>
      <c r="P191" s="14">
        <v>10925</v>
      </c>
      <c r="Q191" s="14">
        <v>34597</v>
      </c>
      <c r="R191" s="60">
        <f t="shared" si="94"/>
        <v>45522</v>
      </c>
      <c r="S191" s="58">
        <v>53361</v>
      </c>
      <c r="T191" s="13">
        <v>53917</v>
      </c>
      <c r="U191" s="13">
        <v>49504</v>
      </c>
      <c r="V191" s="27"/>
      <c r="W191" s="411">
        <f>L191*C191</f>
        <v>2104390</v>
      </c>
      <c r="X191" s="411">
        <f t="shared" si="95"/>
        <v>41797290</v>
      </c>
      <c r="Y191" s="411">
        <f t="shared" si="95"/>
        <v>16752400</v>
      </c>
      <c r="Z191" s="408">
        <f t="shared" si="96"/>
        <v>60654080</v>
      </c>
      <c r="AA191" s="411">
        <f t="shared" si="97"/>
        <v>15295000</v>
      </c>
      <c r="AB191" s="411">
        <f t="shared" si="97"/>
        <v>48435800</v>
      </c>
      <c r="AC191" s="411">
        <f t="shared" si="98"/>
        <v>63730800</v>
      </c>
      <c r="AD191" s="411">
        <f t="shared" si="99"/>
        <v>74705400</v>
      </c>
      <c r="AE191" s="411">
        <f t="shared" si="99"/>
        <v>75483800</v>
      </c>
      <c r="AF191" s="117">
        <f t="shared" si="99"/>
        <v>69305600</v>
      </c>
    </row>
    <row r="192" spans="1:32" x14ac:dyDescent="0.25">
      <c r="A192" s="28">
        <v>1254</v>
      </c>
      <c r="B192" s="410" t="s">
        <v>76</v>
      </c>
      <c r="C192" s="123">
        <v>1980</v>
      </c>
      <c r="D192" s="123">
        <v>2010</v>
      </c>
      <c r="E192" s="124">
        <v>2200</v>
      </c>
      <c r="F192" s="122">
        <v>2200</v>
      </c>
      <c r="G192" s="122">
        <v>2200</v>
      </c>
      <c r="H192" s="122">
        <v>2200</v>
      </c>
      <c r="I192" s="122">
        <v>2200</v>
      </c>
      <c r="J192" s="122">
        <v>2200</v>
      </c>
      <c r="K192" s="27"/>
      <c r="L192" s="13">
        <v>109</v>
      </c>
      <c r="M192" s="13">
        <v>2136</v>
      </c>
      <c r="N192" s="13">
        <v>789</v>
      </c>
      <c r="O192" s="61">
        <f t="shared" si="93"/>
        <v>3034</v>
      </c>
      <c r="P192" s="14">
        <v>720</v>
      </c>
      <c r="Q192" s="14">
        <v>2281</v>
      </c>
      <c r="R192" s="60">
        <f t="shared" si="94"/>
        <v>3001</v>
      </c>
      <c r="S192" s="58">
        <v>3518</v>
      </c>
      <c r="T192" s="13">
        <v>3554</v>
      </c>
      <c r="U192" s="13">
        <v>3263</v>
      </c>
      <c r="V192" s="27"/>
      <c r="W192" s="411">
        <f>L192*C192</f>
        <v>215820</v>
      </c>
      <c r="X192" s="411">
        <f t="shared" si="95"/>
        <v>4293360</v>
      </c>
      <c r="Y192" s="411">
        <f t="shared" si="95"/>
        <v>1735800</v>
      </c>
      <c r="Z192" s="408">
        <f t="shared" si="96"/>
        <v>6244980</v>
      </c>
      <c r="AA192" s="411">
        <f t="shared" si="97"/>
        <v>1584000</v>
      </c>
      <c r="AB192" s="411">
        <f t="shared" si="97"/>
        <v>5018200</v>
      </c>
      <c r="AC192" s="411">
        <f t="shared" si="98"/>
        <v>6602200</v>
      </c>
      <c r="AD192" s="411">
        <f t="shared" si="99"/>
        <v>7739600</v>
      </c>
      <c r="AE192" s="411">
        <f t="shared" si="99"/>
        <v>7818800</v>
      </c>
      <c r="AF192" s="117">
        <f t="shared" si="99"/>
        <v>7178600</v>
      </c>
    </row>
    <row r="193" spans="1:32" x14ac:dyDescent="0.25">
      <c r="A193" s="28">
        <v>1255</v>
      </c>
      <c r="B193" s="410" t="s">
        <v>77</v>
      </c>
      <c r="C193" s="121">
        <v>2690</v>
      </c>
      <c r="D193" s="121">
        <v>2730</v>
      </c>
      <c r="E193" s="122">
        <v>3000</v>
      </c>
      <c r="F193" s="122">
        <v>3000</v>
      </c>
      <c r="G193" s="122">
        <v>3000</v>
      </c>
      <c r="H193" s="122">
        <v>3000</v>
      </c>
      <c r="I193" s="122">
        <v>3000</v>
      </c>
      <c r="J193" s="122">
        <v>3000</v>
      </c>
      <c r="K193" s="27"/>
      <c r="L193" s="13">
        <v>137</v>
      </c>
      <c r="M193" s="13">
        <v>2686</v>
      </c>
      <c r="N193" s="13">
        <v>992</v>
      </c>
      <c r="O193" s="61">
        <f t="shared" si="93"/>
        <v>3815</v>
      </c>
      <c r="P193" s="14">
        <v>906</v>
      </c>
      <c r="Q193" s="14">
        <v>2868</v>
      </c>
      <c r="R193" s="60">
        <f t="shared" si="94"/>
        <v>3774</v>
      </c>
      <c r="S193" s="58">
        <v>4424</v>
      </c>
      <c r="T193" s="13">
        <v>4471</v>
      </c>
      <c r="U193" s="13">
        <v>4105</v>
      </c>
      <c r="V193" s="27"/>
      <c r="W193" s="411">
        <f>L193*C193</f>
        <v>368530</v>
      </c>
      <c r="X193" s="411">
        <f t="shared" si="95"/>
        <v>7332780</v>
      </c>
      <c r="Y193" s="411">
        <f t="shared" si="95"/>
        <v>2976000</v>
      </c>
      <c r="Z193" s="408">
        <f t="shared" si="96"/>
        <v>10677310</v>
      </c>
      <c r="AA193" s="411">
        <f t="shared" si="97"/>
        <v>2718000</v>
      </c>
      <c r="AB193" s="411">
        <f t="shared" si="97"/>
        <v>8604000</v>
      </c>
      <c r="AC193" s="411">
        <f t="shared" si="98"/>
        <v>11322000</v>
      </c>
      <c r="AD193" s="411">
        <f t="shared" si="99"/>
        <v>13272000</v>
      </c>
      <c r="AE193" s="411">
        <f t="shared" si="99"/>
        <v>13413000</v>
      </c>
      <c r="AF193" s="117">
        <f t="shared" si="99"/>
        <v>12315000</v>
      </c>
    </row>
    <row r="194" spans="1:32" x14ac:dyDescent="0.25">
      <c r="A194" s="41" t="s">
        <v>72</v>
      </c>
      <c r="B194" s="413"/>
      <c r="C194" s="123"/>
      <c r="D194" s="123"/>
      <c r="E194" s="124"/>
      <c r="F194" s="124"/>
      <c r="G194" s="124"/>
      <c r="H194" s="124"/>
      <c r="I194" s="124"/>
      <c r="J194" s="124"/>
      <c r="K194" s="27"/>
      <c r="L194" s="13"/>
      <c r="M194" s="13"/>
      <c r="N194" s="13"/>
      <c r="O194" s="13"/>
      <c r="P194" s="14"/>
      <c r="Q194" s="14"/>
      <c r="R194" s="58"/>
      <c r="S194" s="58"/>
      <c r="T194" s="58"/>
      <c r="U194" s="58"/>
      <c r="V194" s="27"/>
      <c r="W194" s="411">
        <f t="shared" ref="W194:AD194" si="100">SUM(W189:W193)</f>
        <v>4268200</v>
      </c>
      <c r="X194" s="411">
        <f t="shared" si="100"/>
        <v>84646890</v>
      </c>
      <c r="Y194" s="411">
        <f t="shared" si="100"/>
        <v>34862400</v>
      </c>
      <c r="Z194" s="411">
        <f t="shared" si="100"/>
        <v>123777490</v>
      </c>
      <c r="AA194" s="411">
        <f t="shared" si="100"/>
        <v>31829800</v>
      </c>
      <c r="AB194" s="411">
        <f t="shared" si="100"/>
        <v>100794000</v>
      </c>
      <c r="AC194" s="411">
        <f t="shared" si="100"/>
        <v>132623800</v>
      </c>
      <c r="AD194" s="411">
        <f t="shared" si="100"/>
        <v>155462600</v>
      </c>
      <c r="AE194" s="411">
        <f>SUM(AE189:AE193)</f>
        <v>157083400</v>
      </c>
      <c r="AF194" s="117">
        <f>SUM(AF189:AF193)</f>
        <v>144225600</v>
      </c>
    </row>
    <row r="195" spans="1:32" x14ac:dyDescent="0.25">
      <c r="A195" s="41"/>
      <c r="B195" s="413"/>
      <c r="C195" s="123"/>
      <c r="D195" s="123"/>
      <c r="E195" s="124"/>
      <c r="F195" s="124"/>
      <c r="G195" s="124"/>
      <c r="H195" s="124"/>
      <c r="I195" s="124"/>
      <c r="J195" s="124"/>
      <c r="K195" s="27"/>
      <c r="L195" s="13"/>
      <c r="M195" s="13"/>
      <c r="N195" s="13"/>
      <c r="O195" s="13"/>
      <c r="P195" s="14"/>
      <c r="Q195" s="14"/>
      <c r="R195" s="58"/>
      <c r="S195" s="58"/>
      <c r="T195" s="58"/>
      <c r="U195" s="58"/>
      <c r="V195" s="27"/>
      <c r="W195" s="416"/>
      <c r="X195" s="416"/>
      <c r="Y195" s="416"/>
      <c r="Z195" s="416"/>
      <c r="AA195" s="416"/>
      <c r="AB195" s="416"/>
      <c r="AC195" s="416"/>
      <c r="AD195" s="416"/>
      <c r="AE195" s="411"/>
      <c r="AF195" s="117"/>
    </row>
    <row r="196" spans="1:32" x14ac:dyDescent="0.25">
      <c r="A196" s="41" t="s">
        <v>78</v>
      </c>
      <c r="B196" s="413"/>
      <c r="C196" s="123"/>
      <c r="D196" s="123"/>
      <c r="E196" s="124"/>
      <c r="F196" s="124"/>
      <c r="G196" s="124"/>
      <c r="H196" s="124"/>
      <c r="I196" s="124"/>
      <c r="J196" s="124"/>
      <c r="K196" s="27"/>
      <c r="L196" s="13"/>
      <c r="M196" s="13"/>
      <c r="N196" s="13"/>
      <c r="O196" s="13"/>
      <c r="P196" s="14"/>
      <c r="Q196" s="14"/>
      <c r="R196" s="58"/>
      <c r="S196" s="58"/>
      <c r="T196" s="58"/>
      <c r="U196" s="58"/>
      <c r="V196" s="27"/>
      <c r="W196" s="416"/>
      <c r="X196" s="416"/>
      <c r="Y196" s="416"/>
      <c r="Z196" s="416"/>
      <c r="AA196" s="416"/>
      <c r="AB196" s="416"/>
      <c r="AC196" s="416"/>
      <c r="AD196" s="416"/>
      <c r="AE196" s="411"/>
      <c r="AF196" s="117"/>
    </row>
    <row r="197" spans="1:32" x14ac:dyDescent="0.25">
      <c r="A197" s="28">
        <v>2251</v>
      </c>
      <c r="B197" s="410" t="s">
        <v>73</v>
      </c>
      <c r="C197" s="123">
        <v>75</v>
      </c>
      <c r="D197" s="123">
        <v>75</v>
      </c>
      <c r="E197" s="124">
        <v>100</v>
      </c>
      <c r="F197" s="122">
        <v>100</v>
      </c>
      <c r="G197" s="122">
        <v>100</v>
      </c>
      <c r="H197" s="122">
        <v>100</v>
      </c>
      <c r="I197" s="122">
        <v>100</v>
      </c>
      <c r="J197" s="122">
        <v>100</v>
      </c>
      <c r="K197" s="27"/>
      <c r="L197" s="13">
        <v>1033</v>
      </c>
      <c r="M197" s="13">
        <v>20193</v>
      </c>
      <c r="N197" s="13">
        <v>7458</v>
      </c>
      <c r="O197" s="61">
        <f t="shared" ref="O197:O201" si="101">SUM(L197:N197)</f>
        <v>28684</v>
      </c>
      <c r="P197" s="14">
        <v>6809</v>
      </c>
      <c r="Q197" s="14">
        <v>21561</v>
      </c>
      <c r="R197" s="60">
        <f t="shared" ref="R197:R201" si="102">SUM(P197:Q197)</f>
        <v>28370</v>
      </c>
      <c r="S197" s="58">
        <v>33256</v>
      </c>
      <c r="T197" s="13">
        <v>33602</v>
      </c>
      <c r="U197" s="13">
        <v>30852</v>
      </c>
      <c r="V197" s="27"/>
      <c r="W197" s="411">
        <f>L197*C197</f>
        <v>77475</v>
      </c>
      <c r="X197" s="411">
        <f t="shared" ref="X197:Y201" si="103">D197*M197</f>
        <v>1514475</v>
      </c>
      <c r="Y197" s="411">
        <f t="shared" si="103"/>
        <v>745800</v>
      </c>
      <c r="Z197" s="408">
        <f t="shared" ref="Z197:Z201" si="104">SUM(W197:Y197)</f>
        <v>2337750</v>
      </c>
      <c r="AA197" s="411">
        <f t="shared" ref="AA197:AB201" si="105">F197*P197</f>
        <v>680900</v>
      </c>
      <c r="AB197" s="411">
        <f t="shared" si="105"/>
        <v>2156100</v>
      </c>
      <c r="AC197" s="411">
        <f t="shared" ref="AC197:AC201" si="106">SUM(AA197:AB197)</f>
        <v>2837000</v>
      </c>
      <c r="AD197" s="411">
        <f t="shared" ref="AD197:AF201" si="107">H197*S197</f>
        <v>3325600</v>
      </c>
      <c r="AE197" s="411">
        <f t="shared" si="107"/>
        <v>3360200</v>
      </c>
      <c r="AF197" s="117">
        <f t="shared" si="107"/>
        <v>3085200</v>
      </c>
    </row>
    <row r="198" spans="1:32" x14ac:dyDescent="0.25">
      <c r="A198" s="28">
        <v>2252</v>
      </c>
      <c r="B198" s="410" t="s">
        <v>74</v>
      </c>
      <c r="C198" s="123">
        <v>280</v>
      </c>
      <c r="D198" s="123">
        <v>285</v>
      </c>
      <c r="E198" s="124">
        <v>300</v>
      </c>
      <c r="F198" s="122">
        <v>300</v>
      </c>
      <c r="G198" s="122">
        <v>300</v>
      </c>
      <c r="H198" s="122">
        <v>300</v>
      </c>
      <c r="I198" s="122">
        <v>300</v>
      </c>
      <c r="J198" s="122">
        <v>300</v>
      </c>
      <c r="K198" s="27"/>
      <c r="L198" s="13">
        <v>564</v>
      </c>
      <c r="M198" s="13">
        <v>11027</v>
      </c>
      <c r="N198" s="13">
        <v>4072</v>
      </c>
      <c r="O198" s="61">
        <f t="shared" si="101"/>
        <v>15663</v>
      </c>
      <c r="P198" s="14">
        <v>3718</v>
      </c>
      <c r="Q198" s="14">
        <v>11774</v>
      </c>
      <c r="R198" s="60">
        <f t="shared" si="102"/>
        <v>15492</v>
      </c>
      <c r="S198" s="58">
        <v>18160</v>
      </c>
      <c r="T198" s="13">
        <v>18349</v>
      </c>
      <c r="U198" s="13">
        <v>16847</v>
      </c>
      <c r="V198" s="27"/>
      <c r="W198" s="411">
        <f>L198*C198</f>
        <v>157920</v>
      </c>
      <c r="X198" s="411">
        <f t="shared" si="103"/>
        <v>3142695</v>
      </c>
      <c r="Y198" s="411">
        <f t="shared" si="103"/>
        <v>1221600</v>
      </c>
      <c r="Z198" s="408">
        <f t="shared" si="104"/>
        <v>4522215</v>
      </c>
      <c r="AA198" s="411">
        <f t="shared" si="105"/>
        <v>1115400</v>
      </c>
      <c r="AB198" s="411">
        <f t="shared" si="105"/>
        <v>3532200</v>
      </c>
      <c r="AC198" s="411">
        <f t="shared" si="106"/>
        <v>4647600</v>
      </c>
      <c r="AD198" s="411">
        <f t="shared" si="107"/>
        <v>5448000</v>
      </c>
      <c r="AE198" s="411">
        <f t="shared" si="107"/>
        <v>5504700</v>
      </c>
      <c r="AF198" s="117">
        <f t="shared" si="107"/>
        <v>5054100</v>
      </c>
    </row>
    <row r="199" spans="1:32" x14ac:dyDescent="0.25">
      <c r="A199" s="28">
        <v>2253</v>
      </c>
      <c r="B199" s="410" t="s">
        <v>75</v>
      </c>
      <c r="C199" s="123">
        <v>635</v>
      </c>
      <c r="D199" s="123">
        <v>645</v>
      </c>
      <c r="E199" s="124">
        <v>700</v>
      </c>
      <c r="F199" s="122">
        <v>700</v>
      </c>
      <c r="G199" s="122">
        <v>700</v>
      </c>
      <c r="H199" s="122">
        <v>700</v>
      </c>
      <c r="I199" s="122">
        <v>700</v>
      </c>
      <c r="J199" s="122">
        <v>700</v>
      </c>
      <c r="K199" s="27"/>
      <c r="L199" s="13">
        <v>815</v>
      </c>
      <c r="M199" s="13">
        <v>15930</v>
      </c>
      <c r="N199" s="13">
        <v>5883</v>
      </c>
      <c r="O199" s="61">
        <f t="shared" si="101"/>
        <v>22628</v>
      </c>
      <c r="P199" s="14">
        <v>5371</v>
      </c>
      <c r="Q199" s="14">
        <v>17010</v>
      </c>
      <c r="R199" s="60">
        <f t="shared" si="102"/>
        <v>22381</v>
      </c>
      <c r="S199" s="58">
        <v>26235</v>
      </c>
      <c r="T199" s="13">
        <v>26509</v>
      </c>
      <c r="U199" s="13">
        <v>24339</v>
      </c>
      <c r="V199" s="27"/>
      <c r="W199" s="411">
        <f>L199*C199</f>
        <v>517525</v>
      </c>
      <c r="X199" s="411">
        <f t="shared" si="103"/>
        <v>10274850</v>
      </c>
      <c r="Y199" s="411">
        <f t="shared" si="103"/>
        <v>4118100</v>
      </c>
      <c r="Z199" s="408">
        <f t="shared" si="104"/>
        <v>14910475</v>
      </c>
      <c r="AA199" s="411">
        <f t="shared" si="105"/>
        <v>3759700</v>
      </c>
      <c r="AB199" s="411">
        <f t="shared" si="105"/>
        <v>11907000</v>
      </c>
      <c r="AC199" s="411">
        <f t="shared" si="106"/>
        <v>15666700</v>
      </c>
      <c r="AD199" s="411">
        <f t="shared" si="107"/>
        <v>18364500</v>
      </c>
      <c r="AE199" s="411">
        <f t="shared" si="107"/>
        <v>18556300</v>
      </c>
      <c r="AF199" s="117">
        <f t="shared" si="107"/>
        <v>17037300</v>
      </c>
    </row>
    <row r="200" spans="1:32" x14ac:dyDescent="0.25">
      <c r="A200" s="28">
        <v>2254</v>
      </c>
      <c r="B200" s="410" t="s">
        <v>76</v>
      </c>
      <c r="C200" s="123">
        <v>990</v>
      </c>
      <c r="D200" s="123">
        <v>1005</v>
      </c>
      <c r="E200" s="124">
        <v>1100</v>
      </c>
      <c r="F200" s="122">
        <v>1100</v>
      </c>
      <c r="G200" s="122">
        <v>1100</v>
      </c>
      <c r="H200" s="122">
        <v>1100</v>
      </c>
      <c r="I200" s="122">
        <v>1100</v>
      </c>
      <c r="J200" s="122">
        <v>1100</v>
      </c>
      <c r="K200" s="27"/>
      <c r="L200" s="13">
        <v>64</v>
      </c>
      <c r="M200" s="13">
        <v>1249</v>
      </c>
      <c r="N200" s="13">
        <v>461</v>
      </c>
      <c r="O200" s="61">
        <f t="shared" si="101"/>
        <v>1774</v>
      </c>
      <c r="P200" s="14">
        <v>421</v>
      </c>
      <c r="Q200" s="14">
        <v>1333</v>
      </c>
      <c r="R200" s="60">
        <f t="shared" si="102"/>
        <v>1754</v>
      </c>
      <c r="S200" s="58">
        <v>2056</v>
      </c>
      <c r="T200" s="13">
        <v>2078</v>
      </c>
      <c r="U200" s="13">
        <v>1908</v>
      </c>
      <c r="V200" s="27"/>
      <c r="W200" s="411">
        <f>L200*C200</f>
        <v>63360</v>
      </c>
      <c r="X200" s="411">
        <f t="shared" si="103"/>
        <v>1255245</v>
      </c>
      <c r="Y200" s="411">
        <f t="shared" si="103"/>
        <v>507100</v>
      </c>
      <c r="Z200" s="408">
        <f t="shared" si="104"/>
        <v>1825705</v>
      </c>
      <c r="AA200" s="411">
        <f t="shared" si="105"/>
        <v>463100</v>
      </c>
      <c r="AB200" s="411">
        <f t="shared" si="105"/>
        <v>1466300</v>
      </c>
      <c r="AC200" s="411">
        <f t="shared" si="106"/>
        <v>1929400</v>
      </c>
      <c r="AD200" s="411">
        <f t="shared" si="107"/>
        <v>2261600</v>
      </c>
      <c r="AE200" s="411">
        <f t="shared" si="107"/>
        <v>2285800</v>
      </c>
      <c r="AF200" s="117">
        <f t="shared" si="107"/>
        <v>2098800</v>
      </c>
    </row>
    <row r="201" spans="1:32" x14ac:dyDescent="0.25">
      <c r="A201" s="28">
        <v>2255</v>
      </c>
      <c r="B201" s="410" t="s">
        <v>77</v>
      </c>
      <c r="C201" s="123">
        <v>1345</v>
      </c>
      <c r="D201" s="123">
        <v>1365</v>
      </c>
      <c r="E201" s="124">
        <v>1500</v>
      </c>
      <c r="F201" s="122">
        <v>1500</v>
      </c>
      <c r="G201" s="122">
        <v>1500</v>
      </c>
      <c r="H201" s="122">
        <v>1500</v>
      </c>
      <c r="I201" s="122">
        <v>1500</v>
      </c>
      <c r="J201" s="122">
        <v>1500</v>
      </c>
      <c r="K201" s="27"/>
      <c r="L201" s="13">
        <v>93</v>
      </c>
      <c r="M201" s="13">
        <v>1824</v>
      </c>
      <c r="N201" s="13">
        <v>674</v>
      </c>
      <c r="O201" s="61">
        <f t="shared" si="101"/>
        <v>2591</v>
      </c>
      <c r="P201" s="14">
        <v>615</v>
      </c>
      <c r="Q201" s="14">
        <v>1948</v>
      </c>
      <c r="R201" s="60">
        <f t="shared" si="102"/>
        <v>2563</v>
      </c>
      <c r="S201" s="58">
        <v>3005</v>
      </c>
      <c r="T201" s="13">
        <v>3036</v>
      </c>
      <c r="U201" s="13">
        <v>2787</v>
      </c>
      <c r="V201" s="27"/>
      <c r="W201" s="411">
        <f>L201*C201</f>
        <v>125085</v>
      </c>
      <c r="X201" s="411">
        <f t="shared" si="103"/>
        <v>2489760</v>
      </c>
      <c r="Y201" s="411">
        <f t="shared" si="103"/>
        <v>1011000</v>
      </c>
      <c r="Z201" s="408">
        <f t="shared" si="104"/>
        <v>3625845</v>
      </c>
      <c r="AA201" s="411">
        <f t="shared" si="105"/>
        <v>922500</v>
      </c>
      <c r="AB201" s="411">
        <f t="shared" si="105"/>
        <v>2922000</v>
      </c>
      <c r="AC201" s="411">
        <f t="shared" si="106"/>
        <v>3844500</v>
      </c>
      <c r="AD201" s="411">
        <f t="shared" si="107"/>
        <v>4507500</v>
      </c>
      <c r="AE201" s="411">
        <f t="shared" si="107"/>
        <v>4554000</v>
      </c>
      <c r="AF201" s="117">
        <f t="shared" si="107"/>
        <v>4180500</v>
      </c>
    </row>
    <row r="202" spans="1:32" x14ac:dyDescent="0.25">
      <c r="A202" s="41" t="s">
        <v>78</v>
      </c>
      <c r="B202" s="413"/>
      <c r="C202" s="123"/>
      <c r="D202" s="123"/>
      <c r="E202" s="124"/>
      <c r="F202" s="124"/>
      <c r="G202" s="124"/>
      <c r="H202" s="124"/>
      <c r="I202" s="124"/>
      <c r="J202" s="124"/>
      <c r="K202" s="27"/>
      <c r="L202" s="13"/>
      <c r="M202" s="13"/>
      <c r="N202" s="13"/>
      <c r="O202" s="13"/>
      <c r="P202" s="14"/>
      <c r="Q202" s="14"/>
      <c r="R202" s="58"/>
      <c r="S202" s="58"/>
      <c r="T202" s="58"/>
      <c r="U202" s="58"/>
      <c r="V202" s="27"/>
      <c r="W202" s="411">
        <f t="shared" ref="W202:AD202" si="108">SUM(W197:W201)</f>
        <v>941365</v>
      </c>
      <c r="X202" s="411">
        <f t="shared" si="108"/>
        <v>18677025</v>
      </c>
      <c r="Y202" s="411">
        <f t="shared" si="108"/>
        <v>7603600</v>
      </c>
      <c r="Z202" s="411">
        <f t="shared" si="108"/>
        <v>27221990</v>
      </c>
      <c r="AA202" s="411">
        <f t="shared" si="108"/>
        <v>6941600</v>
      </c>
      <c r="AB202" s="411">
        <f t="shared" si="108"/>
        <v>21983600</v>
      </c>
      <c r="AC202" s="411">
        <f t="shared" si="108"/>
        <v>28925200</v>
      </c>
      <c r="AD202" s="411">
        <f t="shared" si="108"/>
        <v>33907200</v>
      </c>
      <c r="AE202" s="411">
        <f>SUM(AE197:AE201)</f>
        <v>34261000</v>
      </c>
      <c r="AF202" s="117">
        <f>SUM(AF197:AF201)</f>
        <v>31455900</v>
      </c>
    </row>
    <row r="203" spans="1:32" x14ac:dyDescent="0.25">
      <c r="A203" s="41"/>
      <c r="B203" s="413"/>
      <c r="C203" s="123"/>
      <c r="D203" s="123"/>
      <c r="E203" s="124"/>
      <c r="F203" s="124"/>
      <c r="G203" s="124"/>
      <c r="H203" s="124"/>
      <c r="I203" s="124"/>
      <c r="J203" s="124"/>
      <c r="K203" s="27"/>
      <c r="L203" s="13"/>
      <c r="M203" s="13"/>
      <c r="N203" s="13"/>
      <c r="O203" s="13"/>
      <c r="P203" s="14"/>
      <c r="Q203" s="14"/>
      <c r="R203" s="58"/>
      <c r="S203" s="58"/>
      <c r="T203" s="58"/>
      <c r="U203" s="58"/>
      <c r="V203" s="27"/>
      <c r="W203" s="416"/>
      <c r="X203" s="416"/>
      <c r="Y203" s="416"/>
      <c r="Z203" s="416"/>
      <c r="AA203" s="416"/>
      <c r="AB203" s="416"/>
      <c r="AC203" s="416"/>
      <c r="AD203" s="416"/>
      <c r="AE203" s="411"/>
      <c r="AF203" s="117"/>
    </row>
    <row r="204" spans="1:32" x14ac:dyDescent="0.25">
      <c r="A204" s="41" t="s">
        <v>3</v>
      </c>
      <c r="B204" s="413"/>
      <c r="C204" s="123"/>
      <c r="D204" s="123"/>
      <c r="E204" s="124"/>
      <c r="F204" s="124"/>
      <c r="G204" s="124"/>
      <c r="H204" s="124"/>
      <c r="I204" s="124"/>
      <c r="J204" s="124"/>
      <c r="K204" s="27"/>
      <c r="L204" s="13"/>
      <c r="M204" s="13"/>
      <c r="N204" s="13"/>
      <c r="O204" s="13"/>
      <c r="P204" s="14"/>
      <c r="Q204" s="14"/>
      <c r="R204" s="58"/>
      <c r="S204" s="58"/>
      <c r="T204" s="58"/>
      <c r="U204" s="58"/>
      <c r="V204" s="27"/>
      <c r="W204" s="416"/>
      <c r="X204" s="416"/>
      <c r="Y204" s="416"/>
      <c r="Z204" s="416"/>
      <c r="AA204" s="416"/>
      <c r="AB204" s="416"/>
      <c r="AC204" s="416"/>
      <c r="AD204" s="416"/>
      <c r="AE204" s="411"/>
      <c r="AF204" s="117"/>
    </row>
    <row r="205" spans="1:32" x14ac:dyDescent="0.25">
      <c r="A205" s="28">
        <v>3251</v>
      </c>
      <c r="B205" s="410" t="s">
        <v>73</v>
      </c>
      <c r="C205" s="123"/>
      <c r="D205" s="123"/>
      <c r="E205" s="124">
        <v>50</v>
      </c>
      <c r="F205" s="122">
        <v>50</v>
      </c>
      <c r="G205" s="122">
        <v>50</v>
      </c>
      <c r="H205" s="122">
        <v>50</v>
      </c>
      <c r="I205" s="122">
        <v>50</v>
      </c>
      <c r="J205" s="122">
        <v>50</v>
      </c>
      <c r="K205" s="27"/>
      <c r="L205" s="13"/>
      <c r="M205" s="13"/>
      <c r="N205" s="13">
        <v>12887</v>
      </c>
      <c r="O205" s="61">
        <f t="shared" ref="O205:O209" si="109">SUM(L205:N205)</f>
        <v>12887</v>
      </c>
      <c r="P205" s="14">
        <v>3059</v>
      </c>
      <c r="Q205" s="14">
        <v>9687</v>
      </c>
      <c r="R205" s="60">
        <f t="shared" ref="R205:R209" si="110">SUM(P205:Q205)</f>
        <v>12746</v>
      </c>
      <c r="S205" s="58">
        <v>14941</v>
      </c>
      <c r="T205" s="13">
        <v>15097</v>
      </c>
      <c r="U205" s="13">
        <v>13861</v>
      </c>
      <c r="V205" s="27"/>
      <c r="W205" s="411">
        <f>L205*C205</f>
        <v>0</v>
      </c>
      <c r="X205" s="411">
        <f t="shared" ref="X205:Y209" si="111">D205*M205</f>
        <v>0</v>
      </c>
      <c r="Y205" s="411">
        <f t="shared" si="111"/>
        <v>644350</v>
      </c>
      <c r="Z205" s="408">
        <f t="shared" ref="Z205:Z209" si="112">SUM(W205:Y205)</f>
        <v>644350</v>
      </c>
      <c r="AA205" s="411">
        <f t="shared" ref="AA205:AB209" si="113">F205*P205</f>
        <v>152950</v>
      </c>
      <c r="AB205" s="411">
        <f t="shared" si="113"/>
        <v>484350</v>
      </c>
      <c r="AC205" s="411">
        <f t="shared" ref="AC205:AC209" si="114">SUM(AA205:AB205)</f>
        <v>637300</v>
      </c>
      <c r="AD205" s="411">
        <f t="shared" ref="AD205:AF209" si="115">H205*S205</f>
        <v>747050</v>
      </c>
      <c r="AE205" s="411">
        <f t="shared" si="115"/>
        <v>754850</v>
      </c>
      <c r="AF205" s="117">
        <f t="shared" si="115"/>
        <v>693050</v>
      </c>
    </row>
    <row r="206" spans="1:32" x14ac:dyDescent="0.25">
      <c r="A206" s="28">
        <v>3252</v>
      </c>
      <c r="B206" s="410" t="s">
        <v>74</v>
      </c>
      <c r="C206" s="123"/>
      <c r="D206" s="123"/>
      <c r="E206" s="124">
        <v>150</v>
      </c>
      <c r="F206" s="122">
        <v>150</v>
      </c>
      <c r="G206" s="122">
        <v>150</v>
      </c>
      <c r="H206" s="122">
        <v>150</v>
      </c>
      <c r="I206" s="122">
        <v>150</v>
      </c>
      <c r="J206" s="122">
        <v>150</v>
      </c>
      <c r="K206" s="27"/>
      <c r="L206" s="13"/>
      <c r="M206" s="13"/>
      <c r="N206" s="13">
        <v>7037</v>
      </c>
      <c r="O206" s="61">
        <f t="shared" si="109"/>
        <v>7037</v>
      </c>
      <c r="P206" s="14">
        <v>1670</v>
      </c>
      <c r="Q206" s="14">
        <v>5290</v>
      </c>
      <c r="R206" s="60">
        <f t="shared" si="110"/>
        <v>6960</v>
      </c>
      <c r="S206" s="58">
        <v>8159</v>
      </c>
      <c r="T206" s="13">
        <v>8244</v>
      </c>
      <c r="U206" s="13">
        <v>7569</v>
      </c>
      <c r="V206" s="27"/>
      <c r="W206" s="411">
        <f>L206*C206</f>
        <v>0</v>
      </c>
      <c r="X206" s="411">
        <f t="shared" si="111"/>
        <v>0</v>
      </c>
      <c r="Y206" s="411">
        <f t="shared" si="111"/>
        <v>1055550</v>
      </c>
      <c r="Z206" s="408">
        <f t="shared" si="112"/>
        <v>1055550</v>
      </c>
      <c r="AA206" s="411">
        <f t="shared" si="113"/>
        <v>250500</v>
      </c>
      <c r="AB206" s="411">
        <f t="shared" si="113"/>
        <v>793500</v>
      </c>
      <c r="AC206" s="411">
        <f t="shared" si="114"/>
        <v>1044000</v>
      </c>
      <c r="AD206" s="411">
        <f t="shared" si="115"/>
        <v>1223850</v>
      </c>
      <c r="AE206" s="411">
        <f t="shared" si="115"/>
        <v>1236600</v>
      </c>
      <c r="AF206" s="117">
        <f t="shared" si="115"/>
        <v>1135350</v>
      </c>
    </row>
    <row r="207" spans="1:32" x14ac:dyDescent="0.25">
      <c r="A207" s="28">
        <v>3253</v>
      </c>
      <c r="B207" s="410" t="s">
        <v>75</v>
      </c>
      <c r="C207" s="123"/>
      <c r="D207" s="123"/>
      <c r="E207" s="124">
        <v>350</v>
      </c>
      <c r="F207" s="122">
        <v>350</v>
      </c>
      <c r="G207" s="122">
        <v>350</v>
      </c>
      <c r="H207" s="122">
        <v>350</v>
      </c>
      <c r="I207" s="122">
        <v>350</v>
      </c>
      <c r="J207" s="122">
        <v>350</v>
      </c>
      <c r="K207" s="27"/>
      <c r="L207" s="13"/>
      <c r="M207" s="13"/>
      <c r="N207" s="13">
        <v>10166</v>
      </c>
      <c r="O207" s="61">
        <f t="shared" si="109"/>
        <v>10166</v>
      </c>
      <c r="P207" s="14">
        <v>2413</v>
      </c>
      <c r="Q207" s="14">
        <v>7642</v>
      </c>
      <c r="R207" s="60">
        <f t="shared" si="110"/>
        <v>10055</v>
      </c>
      <c r="S207" s="58">
        <v>11787</v>
      </c>
      <c r="T207" s="13">
        <v>11910</v>
      </c>
      <c r="U207" s="13">
        <v>10935</v>
      </c>
      <c r="V207" s="27"/>
      <c r="W207" s="411">
        <f>L207*C207</f>
        <v>0</v>
      </c>
      <c r="X207" s="411">
        <f t="shared" si="111"/>
        <v>0</v>
      </c>
      <c r="Y207" s="411">
        <f t="shared" si="111"/>
        <v>3558100</v>
      </c>
      <c r="Z207" s="408">
        <f t="shared" si="112"/>
        <v>3558100</v>
      </c>
      <c r="AA207" s="411">
        <f t="shared" si="113"/>
        <v>844550</v>
      </c>
      <c r="AB207" s="411">
        <f t="shared" si="113"/>
        <v>2674700</v>
      </c>
      <c r="AC207" s="411">
        <f t="shared" si="114"/>
        <v>3519250</v>
      </c>
      <c r="AD207" s="411">
        <f t="shared" si="115"/>
        <v>4125450</v>
      </c>
      <c r="AE207" s="411">
        <f t="shared" si="115"/>
        <v>4168500</v>
      </c>
      <c r="AF207" s="117">
        <f t="shared" si="115"/>
        <v>3827250</v>
      </c>
    </row>
    <row r="208" spans="1:32" x14ac:dyDescent="0.25">
      <c r="A208" s="28">
        <v>3254</v>
      </c>
      <c r="B208" s="410" t="s">
        <v>76</v>
      </c>
      <c r="C208" s="123"/>
      <c r="D208" s="123"/>
      <c r="E208" s="124">
        <v>550</v>
      </c>
      <c r="F208" s="122">
        <v>550</v>
      </c>
      <c r="G208" s="122">
        <v>550</v>
      </c>
      <c r="H208" s="122">
        <v>550</v>
      </c>
      <c r="I208" s="122">
        <v>550</v>
      </c>
      <c r="J208" s="122">
        <v>550</v>
      </c>
      <c r="K208" s="27"/>
      <c r="L208" s="13"/>
      <c r="M208" s="13"/>
      <c r="N208" s="13">
        <v>797</v>
      </c>
      <c r="O208" s="61">
        <f t="shared" si="109"/>
        <v>797</v>
      </c>
      <c r="P208" s="14">
        <v>189</v>
      </c>
      <c r="Q208" s="14">
        <v>599</v>
      </c>
      <c r="R208" s="60">
        <f t="shared" si="110"/>
        <v>788</v>
      </c>
      <c r="S208" s="58">
        <v>924</v>
      </c>
      <c r="T208" s="13">
        <v>933</v>
      </c>
      <c r="U208" s="13">
        <v>857</v>
      </c>
      <c r="V208" s="27"/>
      <c r="W208" s="411">
        <f>L208*C208</f>
        <v>0</v>
      </c>
      <c r="X208" s="411">
        <f t="shared" si="111"/>
        <v>0</v>
      </c>
      <c r="Y208" s="411">
        <f t="shared" si="111"/>
        <v>438350</v>
      </c>
      <c r="Z208" s="408">
        <f t="shared" si="112"/>
        <v>438350</v>
      </c>
      <c r="AA208" s="411">
        <f t="shared" si="113"/>
        <v>103950</v>
      </c>
      <c r="AB208" s="411">
        <f t="shared" si="113"/>
        <v>329450</v>
      </c>
      <c r="AC208" s="411">
        <f t="shared" si="114"/>
        <v>433400</v>
      </c>
      <c r="AD208" s="411">
        <f t="shared" si="115"/>
        <v>508200</v>
      </c>
      <c r="AE208" s="411">
        <f t="shared" si="115"/>
        <v>513150</v>
      </c>
      <c r="AF208" s="117">
        <f t="shared" si="115"/>
        <v>471350</v>
      </c>
    </row>
    <row r="209" spans="1:32" x14ac:dyDescent="0.25">
      <c r="A209" s="28">
        <v>3255</v>
      </c>
      <c r="B209" s="410" t="s">
        <v>77</v>
      </c>
      <c r="C209" s="123"/>
      <c r="D209" s="123"/>
      <c r="E209" s="124">
        <v>750</v>
      </c>
      <c r="F209" s="122">
        <v>750</v>
      </c>
      <c r="G209" s="122">
        <v>750</v>
      </c>
      <c r="H209" s="122">
        <v>750</v>
      </c>
      <c r="I209" s="122">
        <v>750</v>
      </c>
      <c r="J209" s="122">
        <v>750</v>
      </c>
      <c r="K209" s="27"/>
      <c r="L209" s="13"/>
      <c r="M209" s="13"/>
      <c r="N209" s="13">
        <v>1164</v>
      </c>
      <c r="O209" s="61">
        <f t="shared" si="109"/>
        <v>1164</v>
      </c>
      <c r="P209" s="14">
        <v>276</v>
      </c>
      <c r="Q209" s="14">
        <v>876</v>
      </c>
      <c r="R209" s="60">
        <f t="shared" si="110"/>
        <v>1152</v>
      </c>
      <c r="S209" s="58">
        <v>1350</v>
      </c>
      <c r="T209" s="13">
        <v>1364</v>
      </c>
      <c r="U209" s="13">
        <v>1252</v>
      </c>
      <c r="V209" s="27"/>
      <c r="W209" s="411">
        <f>L209*C209</f>
        <v>0</v>
      </c>
      <c r="X209" s="411">
        <f t="shared" si="111"/>
        <v>0</v>
      </c>
      <c r="Y209" s="411">
        <f t="shared" si="111"/>
        <v>873000</v>
      </c>
      <c r="Z209" s="408">
        <f t="shared" si="112"/>
        <v>873000</v>
      </c>
      <c r="AA209" s="411">
        <f t="shared" si="113"/>
        <v>207000</v>
      </c>
      <c r="AB209" s="411">
        <f t="shared" si="113"/>
        <v>657000</v>
      </c>
      <c r="AC209" s="411">
        <f t="shared" si="114"/>
        <v>864000</v>
      </c>
      <c r="AD209" s="411">
        <f t="shared" si="115"/>
        <v>1012500</v>
      </c>
      <c r="AE209" s="411">
        <f t="shared" si="115"/>
        <v>1023000</v>
      </c>
      <c r="AF209" s="117">
        <f t="shared" si="115"/>
        <v>939000</v>
      </c>
    </row>
    <row r="210" spans="1:32" x14ac:dyDescent="0.25">
      <c r="A210" s="41" t="s">
        <v>3</v>
      </c>
      <c r="B210" s="413"/>
      <c r="C210" s="123"/>
      <c r="D210" s="123"/>
      <c r="E210" s="123"/>
      <c r="F210" s="123"/>
      <c r="G210" s="123"/>
      <c r="H210" s="123"/>
      <c r="I210" s="123"/>
      <c r="J210" s="123"/>
      <c r="K210" s="27"/>
      <c r="L210" s="13"/>
      <c r="M210" s="13"/>
      <c r="N210" s="13"/>
      <c r="O210" s="13"/>
      <c r="P210" s="14"/>
      <c r="Q210" s="14"/>
      <c r="R210" s="428"/>
      <c r="S210" s="58"/>
      <c r="T210" s="58"/>
      <c r="U210" s="58"/>
      <c r="V210" s="27"/>
      <c r="W210" s="411">
        <f t="shared" ref="W210:AD210" si="116">SUM(W205:W209)</f>
        <v>0</v>
      </c>
      <c r="X210" s="411">
        <f t="shared" si="116"/>
        <v>0</v>
      </c>
      <c r="Y210" s="411">
        <f t="shared" si="116"/>
        <v>6569350</v>
      </c>
      <c r="Z210" s="411">
        <f t="shared" si="116"/>
        <v>6569350</v>
      </c>
      <c r="AA210" s="411">
        <f t="shared" si="116"/>
        <v>1558950</v>
      </c>
      <c r="AB210" s="411">
        <f t="shared" si="116"/>
        <v>4939000</v>
      </c>
      <c r="AC210" s="411">
        <f t="shared" si="116"/>
        <v>6497950</v>
      </c>
      <c r="AD210" s="411">
        <f t="shared" si="116"/>
        <v>7617050</v>
      </c>
      <c r="AE210" s="411">
        <f>SUM(AE205:AE209)</f>
        <v>7696100</v>
      </c>
      <c r="AF210" s="117">
        <f>SUM(AF205:AF209)</f>
        <v>7066000</v>
      </c>
    </row>
    <row r="211" spans="1:32" x14ac:dyDescent="0.25">
      <c r="A211" s="41" t="s">
        <v>79</v>
      </c>
      <c r="B211" s="413"/>
      <c r="C211" s="123"/>
      <c r="D211" s="123"/>
      <c r="E211" s="123"/>
      <c r="F211" s="123"/>
      <c r="G211" s="123"/>
      <c r="H211" s="123"/>
      <c r="I211" s="123"/>
      <c r="J211" s="123"/>
      <c r="K211" s="27"/>
      <c r="L211" s="13"/>
      <c r="M211" s="13"/>
      <c r="N211" s="13"/>
      <c r="O211" s="13"/>
      <c r="P211" s="14"/>
      <c r="Q211" s="14"/>
      <c r="R211" s="444"/>
      <c r="S211" s="58"/>
      <c r="T211" s="58"/>
      <c r="U211" s="58"/>
      <c r="V211" s="27"/>
      <c r="W211" s="411">
        <f t="shared" ref="W211:AD211" si="117">W194+W202+W210</f>
        <v>5209565</v>
      </c>
      <c r="X211" s="411">
        <f t="shared" si="117"/>
        <v>103323915</v>
      </c>
      <c r="Y211" s="411">
        <f t="shared" si="117"/>
        <v>49035350</v>
      </c>
      <c r="Z211" s="411">
        <f t="shared" si="117"/>
        <v>157568830</v>
      </c>
      <c r="AA211" s="411">
        <f t="shared" si="117"/>
        <v>40330350</v>
      </c>
      <c r="AB211" s="411">
        <f t="shared" si="117"/>
        <v>127716600</v>
      </c>
      <c r="AC211" s="411">
        <f t="shared" si="117"/>
        <v>168046950</v>
      </c>
      <c r="AD211" s="411">
        <f t="shared" si="117"/>
        <v>196986850</v>
      </c>
      <c r="AE211" s="411">
        <f>AE194+AE202+AE210</f>
        <v>199040500</v>
      </c>
      <c r="AF211" s="117">
        <f>AF194+AF202+AF210</f>
        <v>182747500</v>
      </c>
    </row>
    <row r="212" spans="1:32" x14ac:dyDescent="0.25">
      <c r="A212" s="41"/>
      <c r="B212" s="413"/>
      <c r="C212" s="123"/>
      <c r="D212" s="123"/>
      <c r="E212" s="123"/>
      <c r="F212" s="123"/>
      <c r="G212" s="123"/>
      <c r="H212" s="123"/>
      <c r="I212" s="123"/>
      <c r="J212" s="123"/>
      <c r="K212" s="27"/>
      <c r="L212" s="13"/>
      <c r="M212" s="13"/>
      <c r="N212" s="13"/>
      <c r="O212" s="13"/>
      <c r="P212" s="14"/>
      <c r="Q212" s="14"/>
      <c r="R212" s="428"/>
      <c r="S212" s="58"/>
      <c r="T212" s="58"/>
      <c r="U212" s="58"/>
      <c r="V212" s="27"/>
      <c r="W212" s="416"/>
      <c r="X212" s="416"/>
      <c r="Y212" s="416"/>
      <c r="Z212" s="416"/>
      <c r="AA212" s="416"/>
      <c r="AB212" s="416"/>
      <c r="AC212" s="416"/>
      <c r="AD212" s="416"/>
      <c r="AE212" s="416"/>
      <c r="AF212" s="117"/>
    </row>
    <row r="213" spans="1:32" x14ac:dyDescent="0.25">
      <c r="A213" s="41" t="s">
        <v>192</v>
      </c>
      <c r="B213" s="413"/>
      <c r="C213" s="123"/>
      <c r="D213" s="123"/>
      <c r="E213" s="123"/>
      <c r="F213" s="123"/>
      <c r="G213" s="123"/>
      <c r="H213" s="123"/>
      <c r="I213" s="123"/>
      <c r="J213" s="123"/>
      <c r="K213" s="27"/>
      <c r="L213" s="13"/>
      <c r="M213" s="13"/>
      <c r="N213" s="13"/>
      <c r="O213" s="13"/>
      <c r="P213" s="14"/>
      <c r="Q213" s="14"/>
      <c r="R213" s="428"/>
      <c r="S213" s="58"/>
      <c r="T213" s="58"/>
      <c r="U213" s="58"/>
      <c r="V213" s="27"/>
      <c r="W213" s="416"/>
      <c r="X213" s="416"/>
      <c r="Y213" s="416"/>
      <c r="Z213" s="416"/>
      <c r="AA213" s="416"/>
      <c r="AB213" s="416"/>
      <c r="AC213" s="416"/>
      <c r="AD213" s="416"/>
      <c r="AE213" s="411"/>
      <c r="AF213" s="117"/>
    </row>
    <row r="214" spans="1:32" x14ac:dyDescent="0.25">
      <c r="A214" s="28">
        <v>1401</v>
      </c>
      <c r="B214" s="410" t="s">
        <v>80</v>
      </c>
      <c r="C214" s="121">
        <v>620</v>
      </c>
      <c r="D214" s="121">
        <v>630</v>
      </c>
      <c r="E214" s="122">
        <v>1500</v>
      </c>
      <c r="F214" s="122">
        <v>1500</v>
      </c>
      <c r="G214" s="122">
        <v>1500</v>
      </c>
      <c r="H214" s="122">
        <v>1500</v>
      </c>
      <c r="I214" s="122">
        <v>1500</v>
      </c>
      <c r="J214" s="122">
        <v>1500</v>
      </c>
      <c r="K214" s="27"/>
      <c r="L214" s="13">
        <v>1695</v>
      </c>
      <c r="M214" s="13">
        <v>24844</v>
      </c>
      <c r="N214" s="13">
        <v>3618</v>
      </c>
      <c r="O214" s="61">
        <f t="shared" ref="O214:O240" si="118">SUM(L214:N214)</f>
        <v>30157</v>
      </c>
      <c r="P214" s="14">
        <v>7787</v>
      </c>
      <c r="Q214" s="14">
        <v>24658</v>
      </c>
      <c r="R214" s="60">
        <f t="shared" ref="R214:R240" si="119">SUM(P214:Q214)</f>
        <v>32445</v>
      </c>
      <c r="S214" s="58">
        <v>34229</v>
      </c>
      <c r="T214" s="58">
        <v>35321</v>
      </c>
      <c r="U214" s="58">
        <v>33781</v>
      </c>
      <c r="V214" s="27"/>
      <c r="W214" s="411">
        <f t="shared" ref="W214:W239" si="120">L214*C214</f>
        <v>1050900</v>
      </c>
      <c r="X214" s="411">
        <f t="shared" ref="X214:Y239" si="121">D214*M214</f>
        <v>15651720</v>
      </c>
      <c r="Y214" s="411">
        <f t="shared" si="121"/>
        <v>5427000</v>
      </c>
      <c r="Z214" s="408">
        <f t="shared" ref="Z214:Z240" si="122">SUM(W214:Y214)</f>
        <v>22129620</v>
      </c>
      <c r="AA214" s="411">
        <f t="shared" ref="AA214:AB239" si="123">F214*P214</f>
        <v>11680500</v>
      </c>
      <c r="AB214" s="411">
        <f t="shared" si="123"/>
        <v>36987000</v>
      </c>
      <c r="AC214" s="411">
        <f t="shared" ref="AC214:AC240" si="124">SUM(AA214:AB214)</f>
        <v>48667500</v>
      </c>
      <c r="AD214" s="411">
        <f t="shared" ref="AD214:AF239" si="125">H214*S214</f>
        <v>51343500</v>
      </c>
      <c r="AE214" s="411">
        <f t="shared" si="125"/>
        <v>52981500</v>
      </c>
      <c r="AF214" s="117">
        <f t="shared" si="125"/>
        <v>50671500</v>
      </c>
    </row>
    <row r="215" spans="1:32" ht="24" x14ac:dyDescent="0.25">
      <c r="A215" s="28">
        <v>1402</v>
      </c>
      <c r="B215" s="410" t="s">
        <v>389</v>
      </c>
      <c r="C215" s="121">
        <v>620</v>
      </c>
      <c r="D215" s="121">
        <v>630</v>
      </c>
      <c r="E215" s="122">
        <v>0</v>
      </c>
      <c r="F215" s="122">
        <v>0</v>
      </c>
      <c r="G215" s="122">
        <v>0</v>
      </c>
      <c r="H215" s="122">
        <v>0</v>
      </c>
      <c r="I215" s="122">
        <v>0</v>
      </c>
      <c r="J215" s="122">
        <v>0</v>
      </c>
      <c r="K215" s="27"/>
      <c r="L215" s="13">
        <v>950</v>
      </c>
      <c r="M215" s="13">
        <v>14699</v>
      </c>
      <c r="N215" s="13">
        <v>2141</v>
      </c>
      <c r="O215" s="61">
        <f t="shared" si="118"/>
        <v>17790</v>
      </c>
      <c r="P215" s="14">
        <v>4607</v>
      </c>
      <c r="Q215" s="14">
        <v>14589</v>
      </c>
      <c r="R215" s="60">
        <f t="shared" si="119"/>
        <v>19196</v>
      </c>
      <c r="S215" s="58">
        <v>20251</v>
      </c>
      <c r="T215" s="58">
        <v>20897</v>
      </c>
      <c r="U215" s="58">
        <v>19986</v>
      </c>
      <c r="V215" s="27"/>
      <c r="W215" s="411">
        <f t="shared" si="120"/>
        <v>589000</v>
      </c>
      <c r="X215" s="411">
        <f t="shared" si="121"/>
        <v>9260370</v>
      </c>
      <c r="Y215" s="411">
        <f t="shared" si="121"/>
        <v>0</v>
      </c>
      <c r="Z215" s="408">
        <f t="shared" si="122"/>
        <v>9849370</v>
      </c>
      <c r="AA215" s="411">
        <f t="shared" si="123"/>
        <v>0</v>
      </c>
      <c r="AB215" s="411">
        <f t="shared" si="123"/>
        <v>0</v>
      </c>
      <c r="AC215" s="411">
        <f t="shared" si="124"/>
        <v>0</v>
      </c>
      <c r="AD215" s="411">
        <f t="shared" si="125"/>
        <v>0</v>
      </c>
      <c r="AE215" s="411">
        <f t="shared" si="125"/>
        <v>0</v>
      </c>
      <c r="AF215" s="117">
        <f t="shared" si="125"/>
        <v>0</v>
      </c>
    </row>
    <row r="216" spans="1:32" ht="24" x14ac:dyDescent="0.25">
      <c r="A216" s="30" t="s">
        <v>390</v>
      </c>
      <c r="B216" s="410" t="s">
        <v>338</v>
      </c>
      <c r="C216" s="121"/>
      <c r="D216" s="121"/>
      <c r="E216" s="122">
        <v>2500</v>
      </c>
      <c r="F216" s="122">
        <v>2500</v>
      </c>
      <c r="G216" s="122">
        <v>2500</v>
      </c>
      <c r="H216" s="122">
        <v>2500</v>
      </c>
      <c r="I216" s="122">
        <v>2500</v>
      </c>
      <c r="J216" s="122">
        <v>2500</v>
      </c>
      <c r="K216" s="27"/>
      <c r="L216" s="13">
        <v>0</v>
      </c>
      <c r="M216" s="13">
        <v>8837</v>
      </c>
      <c r="N216" s="13">
        <v>1287</v>
      </c>
      <c r="O216" s="61">
        <f t="shared" si="118"/>
        <v>10124</v>
      </c>
      <c r="P216" s="445">
        <v>2785</v>
      </c>
      <c r="Q216" s="445">
        <v>8819</v>
      </c>
      <c r="R216" s="60">
        <f t="shared" si="119"/>
        <v>11604</v>
      </c>
      <c r="S216" s="445">
        <v>11960</v>
      </c>
      <c r="T216" s="445">
        <v>11110</v>
      </c>
      <c r="U216" s="445">
        <v>11282</v>
      </c>
      <c r="V216" s="27"/>
      <c r="W216" s="411">
        <f t="shared" si="120"/>
        <v>0</v>
      </c>
      <c r="X216" s="411">
        <f t="shared" si="121"/>
        <v>0</v>
      </c>
      <c r="Y216" s="411">
        <f t="shared" si="121"/>
        <v>3217500</v>
      </c>
      <c r="Z216" s="408">
        <f t="shared" si="122"/>
        <v>3217500</v>
      </c>
      <c r="AA216" s="411">
        <f t="shared" si="123"/>
        <v>6962500</v>
      </c>
      <c r="AB216" s="411">
        <f t="shared" si="123"/>
        <v>22047500</v>
      </c>
      <c r="AC216" s="411">
        <f t="shared" si="124"/>
        <v>29010000</v>
      </c>
      <c r="AD216" s="411">
        <f t="shared" si="125"/>
        <v>29900000</v>
      </c>
      <c r="AE216" s="411">
        <f t="shared" si="125"/>
        <v>27775000</v>
      </c>
      <c r="AF216" s="117">
        <f t="shared" si="125"/>
        <v>28205000</v>
      </c>
    </row>
    <row r="217" spans="1:32" x14ac:dyDescent="0.25">
      <c r="A217" s="30">
        <v>1403</v>
      </c>
      <c r="B217" s="410" t="s">
        <v>82</v>
      </c>
      <c r="C217" s="121">
        <v>1240</v>
      </c>
      <c r="D217" s="121">
        <v>1260</v>
      </c>
      <c r="E217" s="122">
        <v>1300</v>
      </c>
      <c r="F217" s="122">
        <v>1300</v>
      </c>
      <c r="G217" s="122">
        <v>1300</v>
      </c>
      <c r="H217" s="122">
        <v>1300</v>
      </c>
      <c r="I217" s="122">
        <v>1300</v>
      </c>
      <c r="J217" s="122">
        <v>1300</v>
      </c>
      <c r="K217" s="27"/>
      <c r="L217" s="13">
        <v>60</v>
      </c>
      <c r="M217" s="13">
        <v>936</v>
      </c>
      <c r="N217" s="13">
        <v>136</v>
      </c>
      <c r="O217" s="61">
        <f t="shared" si="118"/>
        <v>1132</v>
      </c>
      <c r="P217" s="14">
        <v>293</v>
      </c>
      <c r="Q217" s="14">
        <v>929</v>
      </c>
      <c r="R217" s="60">
        <f t="shared" si="119"/>
        <v>1222</v>
      </c>
      <c r="S217" s="58">
        <v>1289</v>
      </c>
      <c r="T217" s="58">
        <v>1331</v>
      </c>
      <c r="U217" s="58">
        <v>1273</v>
      </c>
      <c r="V217" s="27"/>
      <c r="W217" s="411">
        <f t="shared" si="120"/>
        <v>74400</v>
      </c>
      <c r="X217" s="411">
        <f t="shared" si="121"/>
        <v>1179360</v>
      </c>
      <c r="Y217" s="411">
        <f t="shared" si="121"/>
        <v>176800</v>
      </c>
      <c r="Z217" s="408">
        <f t="shared" si="122"/>
        <v>1430560</v>
      </c>
      <c r="AA217" s="411">
        <f t="shared" si="123"/>
        <v>380900</v>
      </c>
      <c r="AB217" s="411">
        <f t="shared" si="123"/>
        <v>1207700</v>
      </c>
      <c r="AC217" s="411">
        <f t="shared" si="124"/>
        <v>1588600</v>
      </c>
      <c r="AD217" s="411">
        <f t="shared" si="125"/>
        <v>1675700</v>
      </c>
      <c r="AE217" s="411">
        <f t="shared" si="125"/>
        <v>1730300</v>
      </c>
      <c r="AF217" s="117">
        <f t="shared" si="125"/>
        <v>1654900</v>
      </c>
    </row>
    <row r="218" spans="1:32" x14ac:dyDescent="0.25">
      <c r="A218" s="30">
        <v>1405</v>
      </c>
      <c r="B218" s="410" t="s">
        <v>184</v>
      </c>
      <c r="C218" s="121">
        <v>400</v>
      </c>
      <c r="D218" s="121">
        <v>400</v>
      </c>
      <c r="E218" s="122">
        <v>400</v>
      </c>
      <c r="F218" s="122">
        <v>400</v>
      </c>
      <c r="G218" s="122">
        <v>400</v>
      </c>
      <c r="H218" s="122">
        <v>400</v>
      </c>
      <c r="I218" s="122">
        <v>400</v>
      </c>
      <c r="J218" s="122">
        <v>400</v>
      </c>
      <c r="K218" s="27"/>
      <c r="L218" s="13">
        <v>0</v>
      </c>
      <c r="M218" s="13">
        <v>124</v>
      </c>
      <c r="N218" s="13">
        <v>18</v>
      </c>
      <c r="O218" s="61">
        <f t="shared" si="118"/>
        <v>142</v>
      </c>
      <c r="P218" s="14">
        <v>40</v>
      </c>
      <c r="Q218" s="14">
        <v>125</v>
      </c>
      <c r="R218" s="60">
        <f t="shared" si="119"/>
        <v>165</v>
      </c>
      <c r="S218" s="58">
        <v>180</v>
      </c>
      <c r="T218" s="58">
        <v>180</v>
      </c>
      <c r="U218" s="58">
        <v>180</v>
      </c>
      <c r="V218" s="27"/>
      <c r="W218" s="411">
        <f t="shared" si="120"/>
        <v>0</v>
      </c>
      <c r="X218" s="411">
        <f t="shared" si="121"/>
        <v>49600</v>
      </c>
      <c r="Y218" s="411">
        <f t="shared" si="121"/>
        <v>7200</v>
      </c>
      <c r="Z218" s="408">
        <f t="shared" si="122"/>
        <v>56800</v>
      </c>
      <c r="AA218" s="411">
        <f t="shared" si="123"/>
        <v>16000</v>
      </c>
      <c r="AB218" s="411">
        <f t="shared" si="123"/>
        <v>50000</v>
      </c>
      <c r="AC218" s="411">
        <f t="shared" si="124"/>
        <v>66000</v>
      </c>
      <c r="AD218" s="411">
        <f t="shared" si="125"/>
        <v>72000</v>
      </c>
      <c r="AE218" s="411">
        <f t="shared" si="125"/>
        <v>72000</v>
      </c>
      <c r="AF218" s="117">
        <f t="shared" si="125"/>
        <v>72000</v>
      </c>
    </row>
    <row r="219" spans="1:32" x14ac:dyDescent="0.25">
      <c r="A219" s="30">
        <v>1406</v>
      </c>
      <c r="B219" s="446" t="s">
        <v>189</v>
      </c>
      <c r="C219" s="132">
        <v>27200</v>
      </c>
      <c r="D219" s="132">
        <v>27200</v>
      </c>
      <c r="E219" s="132">
        <v>0</v>
      </c>
      <c r="F219" s="132">
        <v>0</v>
      </c>
      <c r="G219" s="132">
        <v>0</v>
      </c>
      <c r="H219" s="132">
        <v>0</v>
      </c>
      <c r="I219" s="132">
        <v>0</v>
      </c>
      <c r="J219" s="132">
        <v>0</v>
      </c>
      <c r="K219" s="27"/>
      <c r="L219" s="13">
        <v>0</v>
      </c>
      <c r="M219" s="13">
        <v>175</v>
      </c>
      <c r="N219" s="13">
        <v>0</v>
      </c>
      <c r="O219" s="61">
        <f t="shared" si="118"/>
        <v>175</v>
      </c>
      <c r="P219" s="14">
        <v>0</v>
      </c>
      <c r="Q219" s="14">
        <v>0</v>
      </c>
      <c r="R219" s="60">
        <f t="shared" si="119"/>
        <v>0</v>
      </c>
      <c r="S219" s="63">
        <v>0</v>
      </c>
      <c r="T219" s="63">
        <v>0</v>
      </c>
      <c r="U219" s="63">
        <v>0</v>
      </c>
      <c r="V219" s="27"/>
      <c r="W219" s="411">
        <f t="shared" si="120"/>
        <v>0</v>
      </c>
      <c r="X219" s="411">
        <f t="shared" si="121"/>
        <v>4760000</v>
      </c>
      <c r="Y219" s="411">
        <f t="shared" si="121"/>
        <v>0</v>
      </c>
      <c r="Z219" s="408">
        <f t="shared" si="122"/>
        <v>4760000</v>
      </c>
      <c r="AA219" s="411">
        <f t="shared" si="123"/>
        <v>0</v>
      </c>
      <c r="AB219" s="411">
        <f t="shared" si="123"/>
        <v>0</v>
      </c>
      <c r="AC219" s="411">
        <f t="shared" si="124"/>
        <v>0</v>
      </c>
      <c r="AD219" s="411">
        <f t="shared" si="125"/>
        <v>0</v>
      </c>
      <c r="AE219" s="411">
        <f t="shared" si="125"/>
        <v>0</v>
      </c>
      <c r="AF219" s="117">
        <f t="shared" si="125"/>
        <v>0</v>
      </c>
    </row>
    <row r="220" spans="1:32" x14ac:dyDescent="0.25">
      <c r="A220" s="30">
        <v>1407</v>
      </c>
      <c r="B220" s="446" t="s">
        <v>271</v>
      </c>
      <c r="C220" s="132">
        <v>600</v>
      </c>
      <c r="D220" s="132">
        <v>600</v>
      </c>
      <c r="E220" s="132">
        <v>0</v>
      </c>
      <c r="F220" s="132">
        <v>0</v>
      </c>
      <c r="G220" s="132">
        <v>0</v>
      </c>
      <c r="H220" s="132">
        <v>0</v>
      </c>
      <c r="I220" s="132">
        <v>0</v>
      </c>
      <c r="J220" s="132">
        <v>0</v>
      </c>
      <c r="K220" s="27"/>
      <c r="L220" s="13">
        <v>0</v>
      </c>
      <c r="M220" s="13">
        <v>1225</v>
      </c>
      <c r="N220" s="13">
        <v>0</v>
      </c>
      <c r="O220" s="61">
        <f t="shared" si="118"/>
        <v>1225</v>
      </c>
      <c r="P220" s="14">
        <v>0</v>
      </c>
      <c r="Q220" s="14">
        <v>0</v>
      </c>
      <c r="R220" s="60">
        <f t="shared" si="119"/>
        <v>0</v>
      </c>
      <c r="S220" s="63">
        <v>0</v>
      </c>
      <c r="T220" s="63">
        <v>0</v>
      </c>
      <c r="U220" s="63">
        <v>0</v>
      </c>
      <c r="V220" s="27"/>
      <c r="W220" s="411">
        <f t="shared" si="120"/>
        <v>0</v>
      </c>
      <c r="X220" s="411">
        <f t="shared" si="121"/>
        <v>735000</v>
      </c>
      <c r="Y220" s="411">
        <f t="shared" si="121"/>
        <v>0</v>
      </c>
      <c r="Z220" s="408">
        <f t="shared" si="122"/>
        <v>735000</v>
      </c>
      <c r="AA220" s="411">
        <f t="shared" si="123"/>
        <v>0</v>
      </c>
      <c r="AB220" s="411">
        <f t="shared" si="123"/>
        <v>0</v>
      </c>
      <c r="AC220" s="411">
        <f t="shared" si="124"/>
        <v>0</v>
      </c>
      <c r="AD220" s="411">
        <f t="shared" si="125"/>
        <v>0</v>
      </c>
      <c r="AE220" s="411">
        <f t="shared" si="125"/>
        <v>0</v>
      </c>
      <c r="AF220" s="117">
        <f t="shared" si="125"/>
        <v>0</v>
      </c>
    </row>
    <row r="221" spans="1:32" x14ac:dyDescent="0.25">
      <c r="A221" s="30" t="s">
        <v>188</v>
      </c>
      <c r="B221" s="446" t="s">
        <v>189</v>
      </c>
      <c r="C221" s="132"/>
      <c r="D221" s="132"/>
      <c r="E221" s="132">
        <v>27200</v>
      </c>
      <c r="F221" s="132">
        <v>27200</v>
      </c>
      <c r="G221" s="132">
        <v>27200</v>
      </c>
      <c r="H221" s="132">
        <v>27200</v>
      </c>
      <c r="I221" s="132">
        <v>27200</v>
      </c>
      <c r="J221" s="132">
        <v>27200</v>
      </c>
      <c r="K221" s="27"/>
      <c r="L221" s="13">
        <v>0</v>
      </c>
      <c r="M221" s="13">
        <v>0</v>
      </c>
      <c r="N221" s="13">
        <v>245</v>
      </c>
      <c r="O221" s="61">
        <f t="shared" ref="O221:O228" si="126">SUM(L221:N221)</f>
        <v>245</v>
      </c>
      <c r="P221" s="14">
        <v>108</v>
      </c>
      <c r="Q221" s="14">
        <v>342</v>
      </c>
      <c r="R221" s="60">
        <f t="shared" si="119"/>
        <v>450</v>
      </c>
      <c r="S221" s="63">
        <v>500</v>
      </c>
      <c r="T221" s="63">
        <v>575</v>
      </c>
      <c r="U221" s="63">
        <v>600</v>
      </c>
      <c r="V221" s="27"/>
      <c r="W221" s="411">
        <f t="shared" si="120"/>
        <v>0</v>
      </c>
      <c r="X221" s="411">
        <f t="shared" si="121"/>
        <v>0</v>
      </c>
      <c r="Y221" s="411">
        <f t="shared" si="121"/>
        <v>6664000</v>
      </c>
      <c r="Z221" s="408">
        <f t="shared" si="122"/>
        <v>6664000</v>
      </c>
      <c r="AA221" s="411">
        <f t="shared" si="123"/>
        <v>2937600</v>
      </c>
      <c r="AB221" s="411">
        <f t="shared" si="123"/>
        <v>9302400</v>
      </c>
      <c r="AC221" s="411">
        <f t="shared" si="124"/>
        <v>12240000</v>
      </c>
      <c r="AD221" s="411">
        <f t="shared" si="125"/>
        <v>13600000</v>
      </c>
      <c r="AE221" s="411">
        <f t="shared" si="125"/>
        <v>15640000</v>
      </c>
      <c r="AF221" s="117">
        <f t="shared" si="125"/>
        <v>16320000</v>
      </c>
    </row>
    <row r="222" spans="1:32" x14ac:dyDescent="0.25">
      <c r="A222" s="30" t="s">
        <v>188</v>
      </c>
      <c r="B222" s="446" t="s">
        <v>391</v>
      </c>
      <c r="C222" s="132"/>
      <c r="D222" s="132"/>
      <c r="E222" s="132">
        <v>34000</v>
      </c>
      <c r="F222" s="132">
        <v>34000</v>
      </c>
      <c r="G222" s="132">
        <v>34000</v>
      </c>
      <c r="H222" s="132">
        <v>34000</v>
      </c>
      <c r="I222" s="132">
        <v>34000</v>
      </c>
      <c r="J222" s="132">
        <v>34000</v>
      </c>
      <c r="K222" s="27"/>
      <c r="L222" s="13">
        <v>0</v>
      </c>
      <c r="M222" s="13">
        <v>0</v>
      </c>
      <c r="N222" s="13">
        <v>16</v>
      </c>
      <c r="O222" s="61">
        <f t="shared" si="126"/>
        <v>16</v>
      </c>
      <c r="P222" s="14">
        <v>8</v>
      </c>
      <c r="Q222" s="14">
        <v>22</v>
      </c>
      <c r="R222" s="60">
        <f t="shared" si="119"/>
        <v>30</v>
      </c>
      <c r="S222" s="63">
        <v>40</v>
      </c>
      <c r="T222" s="63">
        <v>60</v>
      </c>
      <c r="U222" s="63">
        <v>80</v>
      </c>
      <c r="V222" s="27"/>
      <c r="W222" s="411">
        <f t="shared" si="120"/>
        <v>0</v>
      </c>
      <c r="X222" s="411">
        <f t="shared" si="121"/>
        <v>0</v>
      </c>
      <c r="Y222" s="411">
        <f t="shared" si="121"/>
        <v>544000</v>
      </c>
      <c r="Z222" s="408">
        <f t="shared" si="122"/>
        <v>544000</v>
      </c>
      <c r="AA222" s="411">
        <f t="shared" si="123"/>
        <v>272000</v>
      </c>
      <c r="AB222" s="411">
        <f t="shared" si="123"/>
        <v>748000</v>
      </c>
      <c r="AC222" s="411">
        <f t="shared" si="124"/>
        <v>1020000</v>
      </c>
      <c r="AD222" s="411">
        <f t="shared" si="125"/>
        <v>1360000</v>
      </c>
      <c r="AE222" s="411">
        <f t="shared" si="125"/>
        <v>2040000</v>
      </c>
      <c r="AF222" s="117">
        <f t="shared" si="125"/>
        <v>2720000</v>
      </c>
    </row>
    <row r="223" spans="1:32" x14ac:dyDescent="0.25">
      <c r="A223" s="30" t="s">
        <v>188</v>
      </c>
      <c r="B223" s="446" t="s">
        <v>392</v>
      </c>
      <c r="C223" s="132"/>
      <c r="D223" s="132"/>
      <c r="E223" s="132">
        <v>40800</v>
      </c>
      <c r="F223" s="132">
        <v>40800</v>
      </c>
      <c r="G223" s="132">
        <v>40800</v>
      </c>
      <c r="H223" s="132">
        <v>40800</v>
      </c>
      <c r="I223" s="132">
        <v>40800</v>
      </c>
      <c r="J223" s="132">
        <v>40800</v>
      </c>
      <c r="K223" s="27"/>
      <c r="L223" s="13">
        <v>0</v>
      </c>
      <c r="M223" s="13">
        <v>0</v>
      </c>
      <c r="N223" s="13">
        <v>20</v>
      </c>
      <c r="O223" s="61">
        <f t="shared" si="126"/>
        <v>20</v>
      </c>
      <c r="P223" s="14">
        <v>10</v>
      </c>
      <c r="Q223" s="14">
        <v>25</v>
      </c>
      <c r="R223" s="60">
        <f t="shared" si="119"/>
        <v>35</v>
      </c>
      <c r="S223" s="63">
        <v>35</v>
      </c>
      <c r="T223" s="63">
        <v>45</v>
      </c>
      <c r="U223" s="63">
        <v>70</v>
      </c>
      <c r="V223" s="27"/>
      <c r="W223" s="411">
        <f t="shared" si="120"/>
        <v>0</v>
      </c>
      <c r="X223" s="411">
        <f t="shared" si="121"/>
        <v>0</v>
      </c>
      <c r="Y223" s="411">
        <f t="shared" si="121"/>
        <v>816000</v>
      </c>
      <c r="Z223" s="408">
        <f t="shared" si="122"/>
        <v>816000</v>
      </c>
      <c r="AA223" s="411">
        <f t="shared" si="123"/>
        <v>408000</v>
      </c>
      <c r="AB223" s="411">
        <f t="shared" si="123"/>
        <v>1020000</v>
      </c>
      <c r="AC223" s="411">
        <f t="shared" si="124"/>
        <v>1428000</v>
      </c>
      <c r="AD223" s="411">
        <f t="shared" si="125"/>
        <v>1428000</v>
      </c>
      <c r="AE223" s="411">
        <f t="shared" si="125"/>
        <v>1836000</v>
      </c>
      <c r="AF223" s="117">
        <f t="shared" si="125"/>
        <v>2856000</v>
      </c>
    </row>
    <row r="224" spans="1:32" x14ac:dyDescent="0.25">
      <c r="A224" s="30" t="s">
        <v>188</v>
      </c>
      <c r="B224" s="446" t="s">
        <v>393</v>
      </c>
      <c r="C224" s="132"/>
      <c r="D224" s="132"/>
      <c r="E224" s="132">
        <v>54400</v>
      </c>
      <c r="F224" s="132">
        <v>54400</v>
      </c>
      <c r="G224" s="132">
        <v>54400</v>
      </c>
      <c r="H224" s="132">
        <v>54400</v>
      </c>
      <c r="I224" s="132">
        <v>54400</v>
      </c>
      <c r="J224" s="132">
        <v>54400</v>
      </c>
      <c r="K224" s="27"/>
      <c r="L224" s="13">
        <v>0</v>
      </c>
      <c r="M224" s="13">
        <v>0</v>
      </c>
      <c r="N224" s="13">
        <v>10</v>
      </c>
      <c r="O224" s="61">
        <f t="shared" si="126"/>
        <v>10</v>
      </c>
      <c r="P224" s="14">
        <v>5</v>
      </c>
      <c r="Q224" s="14">
        <v>15</v>
      </c>
      <c r="R224" s="60">
        <f t="shared" si="119"/>
        <v>20</v>
      </c>
      <c r="S224" s="63">
        <v>30</v>
      </c>
      <c r="T224" s="63">
        <v>45</v>
      </c>
      <c r="U224" s="63">
        <v>60</v>
      </c>
      <c r="V224" s="27"/>
      <c r="W224" s="411">
        <f t="shared" si="120"/>
        <v>0</v>
      </c>
      <c r="X224" s="411">
        <f t="shared" si="121"/>
        <v>0</v>
      </c>
      <c r="Y224" s="411">
        <f t="shared" si="121"/>
        <v>544000</v>
      </c>
      <c r="Z224" s="408">
        <f t="shared" si="122"/>
        <v>544000</v>
      </c>
      <c r="AA224" s="411">
        <f t="shared" si="123"/>
        <v>272000</v>
      </c>
      <c r="AB224" s="411">
        <f t="shared" si="123"/>
        <v>816000</v>
      </c>
      <c r="AC224" s="411">
        <f t="shared" si="124"/>
        <v>1088000</v>
      </c>
      <c r="AD224" s="411">
        <f t="shared" si="125"/>
        <v>1632000</v>
      </c>
      <c r="AE224" s="411">
        <f t="shared" si="125"/>
        <v>2448000</v>
      </c>
      <c r="AF224" s="117">
        <f t="shared" si="125"/>
        <v>3264000</v>
      </c>
    </row>
    <row r="225" spans="1:32" x14ac:dyDescent="0.25">
      <c r="A225" s="30" t="s">
        <v>188</v>
      </c>
      <c r="B225" s="446" t="s">
        <v>394</v>
      </c>
      <c r="C225" s="132"/>
      <c r="D225" s="132"/>
      <c r="E225" s="132">
        <v>68000</v>
      </c>
      <c r="F225" s="132">
        <v>68000</v>
      </c>
      <c r="G225" s="132">
        <v>68000</v>
      </c>
      <c r="H225" s="132">
        <v>68000</v>
      </c>
      <c r="I225" s="132">
        <v>68000</v>
      </c>
      <c r="J225" s="132">
        <v>68000</v>
      </c>
      <c r="K225" s="27"/>
      <c r="L225" s="13">
        <v>0</v>
      </c>
      <c r="M225" s="13">
        <v>0</v>
      </c>
      <c r="N225" s="13">
        <v>6</v>
      </c>
      <c r="O225" s="61">
        <f t="shared" si="126"/>
        <v>6</v>
      </c>
      <c r="P225" s="14">
        <v>3</v>
      </c>
      <c r="Q225" s="14">
        <v>7</v>
      </c>
      <c r="R225" s="60">
        <f t="shared" si="119"/>
        <v>10</v>
      </c>
      <c r="S225" s="63">
        <v>12</v>
      </c>
      <c r="T225" s="63">
        <v>16</v>
      </c>
      <c r="U225" s="63">
        <v>20</v>
      </c>
      <c r="V225" s="27"/>
      <c r="W225" s="411">
        <f t="shared" si="120"/>
        <v>0</v>
      </c>
      <c r="X225" s="411">
        <f t="shared" si="121"/>
        <v>0</v>
      </c>
      <c r="Y225" s="411">
        <f t="shared" si="121"/>
        <v>408000</v>
      </c>
      <c r="Z225" s="408">
        <f t="shared" si="122"/>
        <v>408000</v>
      </c>
      <c r="AA225" s="411">
        <f t="shared" si="123"/>
        <v>204000</v>
      </c>
      <c r="AB225" s="411">
        <f t="shared" si="123"/>
        <v>476000</v>
      </c>
      <c r="AC225" s="411">
        <f t="shared" si="124"/>
        <v>680000</v>
      </c>
      <c r="AD225" s="411">
        <f t="shared" si="125"/>
        <v>816000</v>
      </c>
      <c r="AE225" s="411">
        <f t="shared" si="125"/>
        <v>1088000</v>
      </c>
      <c r="AF225" s="117">
        <f t="shared" si="125"/>
        <v>1360000</v>
      </c>
    </row>
    <row r="226" spans="1:32" x14ac:dyDescent="0.25">
      <c r="A226" s="30" t="s">
        <v>188</v>
      </c>
      <c r="B226" s="446" t="s">
        <v>395</v>
      </c>
      <c r="C226" s="132"/>
      <c r="D226" s="132"/>
      <c r="E226" s="132">
        <v>95200</v>
      </c>
      <c r="F226" s="132">
        <v>95200</v>
      </c>
      <c r="G226" s="132">
        <v>95200</v>
      </c>
      <c r="H226" s="132">
        <v>95200</v>
      </c>
      <c r="I226" s="132">
        <v>95200</v>
      </c>
      <c r="J226" s="132">
        <v>95200</v>
      </c>
      <c r="K226" s="27"/>
      <c r="L226" s="13">
        <v>0</v>
      </c>
      <c r="M226" s="13">
        <v>0</v>
      </c>
      <c r="N226" s="13">
        <v>4</v>
      </c>
      <c r="O226" s="61">
        <f t="shared" si="126"/>
        <v>4</v>
      </c>
      <c r="P226" s="14">
        <v>2</v>
      </c>
      <c r="Q226" s="14">
        <v>6</v>
      </c>
      <c r="R226" s="60">
        <f t="shared" si="119"/>
        <v>8</v>
      </c>
      <c r="S226" s="63">
        <v>10</v>
      </c>
      <c r="T226" s="63">
        <v>12</v>
      </c>
      <c r="U226" s="63">
        <v>14</v>
      </c>
      <c r="V226" s="27"/>
      <c r="W226" s="411">
        <f t="shared" si="120"/>
        <v>0</v>
      </c>
      <c r="X226" s="411">
        <f t="shared" si="121"/>
        <v>0</v>
      </c>
      <c r="Y226" s="411">
        <f t="shared" si="121"/>
        <v>380800</v>
      </c>
      <c r="Z226" s="408">
        <f t="shared" si="122"/>
        <v>380800</v>
      </c>
      <c r="AA226" s="411">
        <f t="shared" si="123"/>
        <v>190400</v>
      </c>
      <c r="AB226" s="411">
        <f t="shared" si="123"/>
        <v>571200</v>
      </c>
      <c r="AC226" s="411">
        <f t="shared" si="124"/>
        <v>761600</v>
      </c>
      <c r="AD226" s="411">
        <f t="shared" si="125"/>
        <v>952000</v>
      </c>
      <c r="AE226" s="411">
        <f t="shared" si="125"/>
        <v>1142400</v>
      </c>
      <c r="AF226" s="117">
        <f t="shared" si="125"/>
        <v>1332800</v>
      </c>
    </row>
    <row r="227" spans="1:32" ht="24" x14ac:dyDescent="0.25">
      <c r="A227" s="30" t="s">
        <v>188</v>
      </c>
      <c r="B227" s="446" t="s">
        <v>396</v>
      </c>
      <c r="C227" s="132"/>
      <c r="D227" s="132"/>
      <c r="E227" s="132">
        <v>27200</v>
      </c>
      <c r="F227" s="132">
        <v>27200</v>
      </c>
      <c r="G227" s="132">
        <v>27200</v>
      </c>
      <c r="H227" s="132">
        <v>27200</v>
      </c>
      <c r="I227" s="132">
        <v>27200</v>
      </c>
      <c r="J227" s="132">
        <v>27200</v>
      </c>
      <c r="K227" s="27"/>
      <c r="L227" s="13">
        <v>0</v>
      </c>
      <c r="M227" s="13">
        <v>0</v>
      </c>
      <c r="N227" s="13">
        <v>4</v>
      </c>
      <c r="O227" s="61">
        <f t="shared" si="126"/>
        <v>4</v>
      </c>
      <c r="P227" s="14">
        <v>2</v>
      </c>
      <c r="Q227" s="14">
        <v>6</v>
      </c>
      <c r="R227" s="60">
        <f t="shared" si="119"/>
        <v>8</v>
      </c>
      <c r="S227" s="63">
        <v>10</v>
      </c>
      <c r="T227" s="63">
        <v>12</v>
      </c>
      <c r="U227" s="63">
        <v>14</v>
      </c>
      <c r="V227" s="27"/>
      <c r="W227" s="411">
        <f t="shared" si="120"/>
        <v>0</v>
      </c>
      <c r="X227" s="411">
        <f t="shared" si="121"/>
        <v>0</v>
      </c>
      <c r="Y227" s="411">
        <f t="shared" si="121"/>
        <v>108800</v>
      </c>
      <c r="Z227" s="408">
        <f t="shared" si="122"/>
        <v>108800</v>
      </c>
      <c r="AA227" s="411">
        <f t="shared" si="123"/>
        <v>54400</v>
      </c>
      <c r="AB227" s="411">
        <f t="shared" si="123"/>
        <v>163200</v>
      </c>
      <c r="AC227" s="411">
        <f t="shared" si="124"/>
        <v>217600</v>
      </c>
      <c r="AD227" s="411">
        <f t="shared" si="125"/>
        <v>272000</v>
      </c>
      <c r="AE227" s="411">
        <f t="shared" si="125"/>
        <v>326400</v>
      </c>
      <c r="AF227" s="117">
        <f t="shared" si="125"/>
        <v>380800</v>
      </c>
    </row>
    <row r="228" spans="1:32" x14ac:dyDescent="0.25">
      <c r="A228" s="30" t="s">
        <v>188</v>
      </c>
      <c r="B228" s="446" t="s">
        <v>344</v>
      </c>
      <c r="C228" s="132"/>
      <c r="D228" s="132"/>
      <c r="E228" s="132">
        <v>-27200</v>
      </c>
      <c r="F228" s="132">
        <v>-27200</v>
      </c>
      <c r="G228" s="132">
        <v>-27200</v>
      </c>
      <c r="H228" s="132">
        <v>-27200</v>
      </c>
      <c r="I228" s="132">
        <v>-27200</v>
      </c>
      <c r="J228" s="132">
        <v>-27200</v>
      </c>
      <c r="K228" s="27"/>
      <c r="L228" s="13">
        <v>0</v>
      </c>
      <c r="M228" s="13">
        <v>0</v>
      </c>
      <c r="N228" s="13">
        <v>21</v>
      </c>
      <c r="O228" s="61">
        <f t="shared" si="126"/>
        <v>21</v>
      </c>
      <c r="P228" s="14">
        <v>13</v>
      </c>
      <c r="Q228" s="14">
        <v>40</v>
      </c>
      <c r="R228" s="60">
        <f t="shared" si="119"/>
        <v>53</v>
      </c>
      <c r="S228" s="63">
        <v>57</v>
      </c>
      <c r="T228" s="63">
        <v>65</v>
      </c>
      <c r="U228" s="63">
        <v>71</v>
      </c>
      <c r="V228" s="27"/>
      <c r="W228" s="411">
        <f t="shared" si="120"/>
        <v>0</v>
      </c>
      <c r="X228" s="411">
        <f t="shared" si="121"/>
        <v>0</v>
      </c>
      <c r="Y228" s="411">
        <f t="shared" si="121"/>
        <v>-571200</v>
      </c>
      <c r="Z228" s="408">
        <f t="shared" si="122"/>
        <v>-571200</v>
      </c>
      <c r="AA228" s="411">
        <f t="shared" si="123"/>
        <v>-353600</v>
      </c>
      <c r="AB228" s="411">
        <f t="shared" si="123"/>
        <v>-1088000</v>
      </c>
      <c r="AC228" s="411">
        <f t="shared" si="124"/>
        <v>-1441600</v>
      </c>
      <c r="AD228" s="411">
        <f t="shared" si="125"/>
        <v>-1550400</v>
      </c>
      <c r="AE228" s="411">
        <f t="shared" si="125"/>
        <v>-1768000</v>
      </c>
      <c r="AF228" s="117">
        <f t="shared" si="125"/>
        <v>-1931200</v>
      </c>
    </row>
    <row r="229" spans="1:32" ht="24" x14ac:dyDescent="0.25">
      <c r="A229" s="30">
        <v>1408</v>
      </c>
      <c r="B229" s="446" t="s">
        <v>345</v>
      </c>
      <c r="C229" s="132">
        <v>35800</v>
      </c>
      <c r="D229" s="132">
        <v>35800</v>
      </c>
      <c r="E229" s="132">
        <v>0</v>
      </c>
      <c r="F229" s="132">
        <v>0</v>
      </c>
      <c r="G229" s="132">
        <v>0</v>
      </c>
      <c r="H229" s="132">
        <v>0</v>
      </c>
      <c r="I229" s="132">
        <v>0</v>
      </c>
      <c r="J229" s="132">
        <v>0</v>
      </c>
      <c r="K229" s="27"/>
      <c r="L229" s="13">
        <v>0</v>
      </c>
      <c r="M229" s="13">
        <v>20</v>
      </c>
      <c r="N229" s="13">
        <v>0</v>
      </c>
      <c r="O229" s="61">
        <f t="shared" si="118"/>
        <v>20</v>
      </c>
      <c r="P229" s="14">
        <v>0</v>
      </c>
      <c r="Q229" s="14">
        <v>0</v>
      </c>
      <c r="R229" s="60">
        <f t="shared" si="119"/>
        <v>0</v>
      </c>
      <c r="S229" s="63">
        <v>0</v>
      </c>
      <c r="T229" s="63">
        <v>0</v>
      </c>
      <c r="U229" s="63">
        <v>0</v>
      </c>
      <c r="V229" s="27"/>
      <c r="W229" s="411">
        <f t="shared" si="120"/>
        <v>0</v>
      </c>
      <c r="X229" s="411">
        <f t="shared" si="121"/>
        <v>716000</v>
      </c>
      <c r="Y229" s="411">
        <f t="shared" si="121"/>
        <v>0</v>
      </c>
      <c r="Z229" s="408">
        <f t="shared" si="122"/>
        <v>716000</v>
      </c>
      <c r="AA229" s="411">
        <f t="shared" si="123"/>
        <v>0</v>
      </c>
      <c r="AB229" s="411">
        <f t="shared" si="123"/>
        <v>0</v>
      </c>
      <c r="AC229" s="411">
        <f t="shared" si="124"/>
        <v>0</v>
      </c>
      <c r="AD229" s="411">
        <f t="shared" si="125"/>
        <v>0</v>
      </c>
      <c r="AE229" s="411">
        <f t="shared" si="125"/>
        <v>0</v>
      </c>
      <c r="AF229" s="117">
        <f t="shared" si="125"/>
        <v>0</v>
      </c>
    </row>
    <row r="230" spans="1:32" ht="24" x14ac:dyDescent="0.25">
      <c r="A230" s="108">
        <v>1409</v>
      </c>
      <c r="B230" s="410" t="s">
        <v>397</v>
      </c>
      <c r="C230" s="121">
        <v>800</v>
      </c>
      <c r="D230" s="121">
        <v>800</v>
      </c>
      <c r="E230" s="122">
        <v>0</v>
      </c>
      <c r="F230" s="122">
        <v>0</v>
      </c>
      <c r="G230" s="122">
        <v>0</v>
      </c>
      <c r="H230" s="122">
        <v>0</v>
      </c>
      <c r="I230" s="122">
        <v>0</v>
      </c>
      <c r="J230" s="122">
        <v>0</v>
      </c>
      <c r="K230" s="27"/>
      <c r="L230" s="13">
        <v>0</v>
      </c>
      <c r="M230" s="13">
        <v>40</v>
      </c>
      <c r="N230" s="13">
        <v>0</v>
      </c>
      <c r="O230" s="61">
        <f t="shared" si="118"/>
        <v>40</v>
      </c>
      <c r="P230" s="14">
        <v>0</v>
      </c>
      <c r="Q230" s="14">
        <v>0</v>
      </c>
      <c r="R230" s="60">
        <f t="shared" si="119"/>
        <v>0</v>
      </c>
      <c r="S230" s="58">
        <v>0</v>
      </c>
      <c r="T230" s="58">
        <v>0</v>
      </c>
      <c r="U230" s="58">
        <v>0</v>
      </c>
      <c r="V230" s="27"/>
      <c r="W230" s="411">
        <f t="shared" si="120"/>
        <v>0</v>
      </c>
      <c r="X230" s="411">
        <f t="shared" si="121"/>
        <v>32000</v>
      </c>
      <c r="Y230" s="411">
        <f t="shared" si="121"/>
        <v>0</v>
      </c>
      <c r="Z230" s="408">
        <f t="shared" si="122"/>
        <v>32000</v>
      </c>
      <c r="AA230" s="411">
        <f t="shared" si="123"/>
        <v>0</v>
      </c>
      <c r="AB230" s="411">
        <f t="shared" si="123"/>
        <v>0</v>
      </c>
      <c r="AC230" s="411">
        <f t="shared" si="124"/>
        <v>0</v>
      </c>
      <c r="AD230" s="411">
        <f t="shared" si="125"/>
        <v>0</v>
      </c>
      <c r="AE230" s="411">
        <f t="shared" si="125"/>
        <v>0</v>
      </c>
      <c r="AF230" s="117">
        <f t="shared" si="125"/>
        <v>0</v>
      </c>
    </row>
    <row r="231" spans="1:32" ht="24" x14ac:dyDescent="0.25">
      <c r="A231" s="108" t="s">
        <v>188</v>
      </c>
      <c r="B231" s="446" t="s">
        <v>345</v>
      </c>
      <c r="C231" s="132"/>
      <c r="D231" s="132"/>
      <c r="E231" s="132">
        <v>35800</v>
      </c>
      <c r="F231" s="132">
        <v>35800</v>
      </c>
      <c r="G231" s="132">
        <v>35800</v>
      </c>
      <c r="H231" s="132">
        <v>35800</v>
      </c>
      <c r="I231" s="132">
        <v>35800</v>
      </c>
      <c r="J231" s="132">
        <v>35800</v>
      </c>
      <c r="K231" s="27"/>
      <c r="L231" s="13">
        <v>0</v>
      </c>
      <c r="M231" s="13">
        <v>0</v>
      </c>
      <c r="N231" s="13">
        <v>10</v>
      </c>
      <c r="O231" s="61">
        <f t="shared" ref="O231:O238" si="127">SUM(L231:N231)</f>
        <v>10</v>
      </c>
      <c r="P231" s="14">
        <v>14</v>
      </c>
      <c r="Q231" s="14">
        <v>46</v>
      </c>
      <c r="R231" s="60">
        <f t="shared" si="119"/>
        <v>60</v>
      </c>
      <c r="S231" s="63">
        <v>110</v>
      </c>
      <c r="T231" s="63">
        <v>200</v>
      </c>
      <c r="U231" s="63">
        <v>275</v>
      </c>
      <c r="V231" s="27"/>
      <c r="W231" s="411">
        <f t="shared" si="120"/>
        <v>0</v>
      </c>
      <c r="X231" s="411">
        <f t="shared" si="121"/>
        <v>0</v>
      </c>
      <c r="Y231" s="411">
        <f t="shared" si="121"/>
        <v>358000</v>
      </c>
      <c r="Z231" s="408">
        <f t="shared" si="122"/>
        <v>358000</v>
      </c>
      <c r="AA231" s="411">
        <f t="shared" si="123"/>
        <v>501200</v>
      </c>
      <c r="AB231" s="411">
        <f t="shared" si="123"/>
        <v>1646800</v>
      </c>
      <c r="AC231" s="411">
        <f t="shared" si="124"/>
        <v>2148000</v>
      </c>
      <c r="AD231" s="411">
        <f t="shared" si="125"/>
        <v>3938000</v>
      </c>
      <c r="AE231" s="411">
        <f t="shared" si="125"/>
        <v>7160000</v>
      </c>
      <c r="AF231" s="117">
        <f t="shared" si="125"/>
        <v>9845000</v>
      </c>
    </row>
    <row r="232" spans="1:32" ht="24" x14ac:dyDescent="0.25">
      <c r="A232" s="108" t="s">
        <v>188</v>
      </c>
      <c r="B232" s="446" t="s">
        <v>398</v>
      </c>
      <c r="C232" s="132"/>
      <c r="D232" s="132"/>
      <c r="E232" s="132">
        <v>44750</v>
      </c>
      <c r="F232" s="132">
        <v>44750</v>
      </c>
      <c r="G232" s="132">
        <v>44750</v>
      </c>
      <c r="H232" s="132">
        <v>44750</v>
      </c>
      <c r="I232" s="132">
        <v>44750</v>
      </c>
      <c r="J232" s="132">
        <v>44750</v>
      </c>
      <c r="K232" s="27"/>
      <c r="L232" s="13">
        <v>0</v>
      </c>
      <c r="M232" s="13">
        <v>0</v>
      </c>
      <c r="N232" s="13">
        <v>1</v>
      </c>
      <c r="O232" s="61">
        <f t="shared" si="127"/>
        <v>1</v>
      </c>
      <c r="P232" s="14">
        <v>2</v>
      </c>
      <c r="Q232" s="14">
        <v>6</v>
      </c>
      <c r="R232" s="60">
        <f t="shared" si="119"/>
        <v>8</v>
      </c>
      <c r="S232" s="63">
        <v>14</v>
      </c>
      <c r="T232" s="63">
        <v>26</v>
      </c>
      <c r="U232" s="63">
        <v>36</v>
      </c>
      <c r="V232" s="27"/>
      <c r="W232" s="411">
        <f t="shared" si="120"/>
        <v>0</v>
      </c>
      <c r="X232" s="411">
        <f t="shared" si="121"/>
        <v>0</v>
      </c>
      <c r="Y232" s="411">
        <f t="shared" si="121"/>
        <v>44750</v>
      </c>
      <c r="Z232" s="408">
        <f t="shared" si="122"/>
        <v>44750</v>
      </c>
      <c r="AA232" s="411">
        <f t="shared" si="123"/>
        <v>89500</v>
      </c>
      <c r="AB232" s="411">
        <f t="shared" si="123"/>
        <v>268500</v>
      </c>
      <c r="AC232" s="411">
        <f t="shared" si="124"/>
        <v>358000</v>
      </c>
      <c r="AD232" s="411">
        <f t="shared" si="125"/>
        <v>626500</v>
      </c>
      <c r="AE232" s="411">
        <f t="shared" si="125"/>
        <v>1163500</v>
      </c>
      <c r="AF232" s="117">
        <f t="shared" si="125"/>
        <v>1611000</v>
      </c>
    </row>
    <row r="233" spans="1:32" ht="24" x14ac:dyDescent="0.25">
      <c r="A233" s="108" t="s">
        <v>188</v>
      </c>
      <c r="B233" s="446" t="s">
        <v>399</v>
      </c>
      <c r="C233" s="132"/>
      <c r="D233" s="132"/>
      <c r="E233" s="132">
        <v>53700</v>
      </c>
      <c r="F233" s="132">
        <v>53700</v>
      </c>
      <c r="G233" s="132">
        <v>53700</v>
      </c>
      <c r="H233" s="132">
        <v>53700</v>
      </c>
      <c r="I233" s="132">
        <v>53700</v>
      </c>
      <c r="J233" s="132">
        <v>53700</v>
      </c>
      <c r="K233" s="27"/>
      <c r="L233" s="13">
        <v>0</v>
      </c>
      <c r="M233" s="13">
        <v>0</v>
      </c>
      <c r="N233" s="13">
        <v>1</v>
      </c>
      <c r="O233" s="61">
        <f t="shared" si="127"/>
        <v>1</v>
      </c>
      <c r="P233" s="14">
        <v>1</v>
      </c>
      <c r="Q233" s="14">
        <v>2</v>
      </c>
      <c r="R233" s="60">
        <f t="shared" si="119"/>
        <v>3</v>
      </c>
      <c r="S233" s="63">
        <v>6</v>
      </c>
      <c r="T233" s="63">
        <v>10</v>
      </c>
      <c r="U233" s="63">
        <v>14</v>
      </c>
      <c r="V233" s="27"/>
      <c r="W233" s="411">
        <f t="shared" si="120"/>
        <v>0</v>
      </c>
      <c r="X233" s="411">
        <f t="shared" si="121"/>
        <v>0</v>
      </c>
      <c r="Y233" s="411">
        <f t="shared" si="121"/>
        <v>53700</v>
      </c>
      <c r="Z233" s="408">
        <f t="shared" si="122"/>
        <v>53700</v>
      </c>
      <c r="AA233" s="411">
        <f t="shared" si="123"/>
        <v>53700</v>
      </c>
      <c r="AB233" s="411">
        <f t="shared" si="123"/>
        <v>107400</v>
      </c>
      <c r="AC233" s="411">
        <f t="shared" si="124"/>
        <v>161100</v>
      </c>
      <c r="AD233" s="411">
        <f t="shared" si="125"/>
        <v>322200</v>
      </c>
      <c r="AE233" s="411">
        <f t="shared" si="125"/>
        <v>537000</v>
      </c>
      <c r="AF233" s="117">
        <f t="shared" si="125"/>
        <v>751800</v>
      </c>
    </row>
    <row r="234" spans="1:32" ht="24" x14ac:dyDescent="0.25">
      <c r="A234" s="108" t="s">
        <v>188</v>
      </c>
      <c r="B234" s="446" t="s">
        <v>400</v>
      </c>
      <c r="C234" s="132"/>
      <c r="D234" s="132"/>
      <c r="E234" s="132">
        <v>71600</v>
      </c>
      <c r="F234" s="132">
        <v>71600</v>
      </c>
      <c r="G234" s="132">
        <v>71600</v>
      </c>
      <c r="H234" s="132">
        <v>71600</v>
      </c>
      <c r="I234" s="132">
        <v>71600</v>
      </c>
      <c r="J234" s="132">
        <v>71600</v>
      </c>
      <c r="K234" s="27"/>
      <c r="L234" s="13">
        <v>0</v>
      </c>
      <c r="M234" s="13">
        <v>0</v>
      </c>
      <c r="N234" s="13">
        <v>0</v>
      </c>
      <c r="O234" s="61">
        <f t="shared" si="127"/>
        <v>0</v>
      </c>
      <c r="P234" s="14">
        <v>1</v>
      </c>
      <c r="Q234" s="14">
        <v>5</v>
      </c>
      <c r="R234" s="60">
        <f t="shared" si="119"/>
        <v>6</v>
      </c>
      <c r="S234" s="63">
        <v>9</v>
      </c>
      <c r="T234" s="63">
        <v>10</v>
      </c>
      <c r="U234" s="63">
        <v>8</v>
      </c>
      <c r="V234" s="27"/>
      <c r="W234" s="411">
        <f t="shared" si="120"/>
        <v>0</v>
      </c>
      <c r="X234" s="411">
        <f t="shared" si="121"/>
        <v>0</v>
      </c>
      <c r="Y234" s="411">
        <f t="shared" si="121"/>
        <v>0</v>
      </c>
      <c r="Z234" s="408">
        <f t="shared" si="122"/>
        <v>0</v>
      </c>
      <c r="AA234" s="411">
        <f t="shared" si="123"/>
        <v>71600</v>
      </c>
      <c r="AB234" s="411">
        <f t="shared" si="123"/>
        <v>358000</v>
      </c>
      <c r="AC234" s="411">
        <f t="shared" si="124"/>
        <v>429600</v>
      </c>
      <c r="AD234" s="411">
        <f t="shared" si="125"/>
        <v>644400</v>
      </c>
      <c r="AE234" s="411">
        <f t="shared" si="125"/>
        <v>716000</v>
      </c>
      <c r="AF234" s="117">
        <f t="shared" si="125"/>
        <v>572800</v>
      </c>
    </row>
    <row r="235" spans="1:32" ht="24" x14ac:dyDescent="0.25">
      <c r="A235" s="108" t="s">
        <v>188</v>
      </c>
      <c r="B235" s="446" t="s">
        <v>401</v>
      </c>
      <c r="C235" s="132"/>
      <c r="D235" s="132"/>
      <c r="E235" s="132">
        <v>89500</v>
      </c>
      <c r="F235" s="132">
        <v>89500</v>
      </c>
      <c r="G235" s="132">
        <v>89500</v>
      </c>
      <c r="H235" s="132">
        <v>89500</v>
      </c>
      <c r="I235" s="132">
        <v>89500</v>
      </c>
      <c r="J235" s="132">
        <v>89500</v>
      </c>
      <c r="K235" s="27"/>
      <c r="L235" s="13">
        <v>0</v>
      </c>
      <c r="M235" s="13">
        <v>0</v>
      </c>
      <c r="N235" s="13">
        <v>0</v>
      </c>
      <c r="O235" s="61">
        <f t="shared" si="127"/>
        <v>0</v>
      </c>
      <c r="P235" s="14">
        <v>0</v>
      </c>
      <c r="Q235" s="14">
        <v>1</v>
      </c>
      <c r="R235" s="60">
        <f t="shared" si="119"/>
        <v>1</v>
      </c>
      <c r="S235" s="63">
        <v>2</v>
      </c>
      <c r="T235" s="63">
        <v>4</v>
      </c>
      <c r="U235" s="63">
        <v>6</v>
      </c>
      <c r="V235" s="27"/>
      <c r="W235" s="411">
        <f t="shared" si="120"/>
        <v>0</v>
      </c>
      <c r="X235" s="411">
        <f t="shared" si="121"/>
        <v>0</v>
      </c>
      <c r="Y235" s="411">
        <f t="shared" si="121"/>
        <v>0</v>
      </c>
      <c r="Z235" s="408">
        <f t="shared" si="122"/>
        <v>0</v>
      </c>
      <c r="AA235" s="411">
        <f t="shared" si="123"/>
        <v>0</v>
      </c>
      <c r="AB235" s="411">
        <f t="shared" si="123"/>
        <v>89500</v>
      </c>
      <c r="AC235" s="411">
        <f t="shared" si="124"/>
        <v>89500</v>
      </c>
      <c r="AD235" s="411">
        <f t="shared" si="125"/>
        <v>179000</v>
      </c>
      <c r="AE235" s="411">
        <f t="shared" si="125"/>
        <v>358000</v>
      </c>
      <c r="AF235" s="117">
        <f t="shared" si="125"/>
        <v>537000</v>
      </c>
    </row>
    <row r="236" spans="1:32" ht="24" x14ac:dyDescent="0.25">
      <c r="A236" s="108" t="s">
        <v>188</v>
      </c>
      <c r="B236" s="446" t="s">
        <v>402</v>
      </c>
      <c r="C236" s="132"/>
      <c r="D236" s="132"/>
      <c r="E236" s="132">
        <v>125300</v>
      </c>
      <c r="F236" s="132">
        <v>125300</v>
      </c>
      <c r="G236" s="132">
        <v>125300</v>
      </c>
      <c r="H236" s="132">
        <v>125300</v>
      </c>
      <c r="I236" s="132">
        <v>125300</v>
      </c>
      <c r="J236" s="132">
        <v>125300</v>
      </c>
      <c r="K236" s="27"/>
      <c r="L236" s="13">
        <v>0</v>
      </c>
      <c r="M236" s="13">
        <v>0</v>
      </c>
      <c r="N236" s="13">
        <v>0</v>
      </c>
      <c r="O236" s="61">
        <f t="shared" si="127"/>
        <v>0</v>
      </c>
      <c r="P236" s="14">
        <v>0</v>
      </c>
      <c r="Q236" s="14">
        <v>1</v>
      </c>
      <c r="R236" s="60">
        <f t="shared" si="119"/>
        <v>1</v>
      </c>
      <c r="S236" s="63">
        <v>2</v>
      </c>
      <c r="T236" s="63">
        <v>3</v>
      </c>
      <c r="U236" s="63">
        <v>4</v>
      </c>
      <c r="V236" s="27"/>
      <c r="W236" s="411">
        <f t="shared" si="120"/>
        <v>0</v>
      </c>
      <c r="X236" s="411">
        <f t="shared" si="121"/>
        <v>0</v>
      </c>
      <c r="Y236" s="411">
        <f t="shared" si="121"/>
        <v>0</v>
      </c>
      <c r="Z236" s="408">
        <f t="shared" si="122"/>
        <v>0</v>
      </c>
      <c r="AA236" s="411">
        <f t="shared" si="123"/>
        <v>0</v>
      </c>
      <c r="AB236" s="411">
        <f t="shared" si="123"/>
        <v>125300</v>
      </c>
      <c r="AC236" s="411">
        <f t="shared" si="124"/>
        <v>125300</v>
      </c>
      <c r="AD236" s="411">
        <f t="shared" si="125"/>
        <v>250600</v>
      </c>
      <c r="AE236" s="411">
        <f t="shared" si="125"/>
        <v>375900</v>
      </c>
      <c r="AF236" s="117">
        <f t="shared" si="125"/>
        <v>501200</v>
      </c>
    </row>
    <row r="237" spans="1:32" ht="24" x14ac:dyDescent="0.25">
      <c r="A237" s="108" t="s">
        <v>188</v>
      </c>
      <c r="B237" s="446" t="s">
        <v>403</v>
      </c>
      <c r="C237" s="132"/>
      <c r="D237" s="132"/>
      <c r="E237" s="132">
        <v>35800</v>
      </c>
      <c r="F237" s="132">
        <v>35800</v>
      </c>
      <c r="G237" s="132">
        <v>35800</v>
      </c>
      <c r="H237" s="132">
        <v>35800</v>
      </c>
      <c r="I237" s="132">
        <v>35800</v>
      </c>
      <c r="J237" s="132">
        <v>35800</v>
      </c>
      <c r="K237" s="27"/>
      <c r="L237" s="13">
        <v>0</v>
      </c>
      <c r="M237" s="13">
        <v>0</v>
      </c>
      <c r="N237" s="13">
        <v>0</v>
      </c>
      <c r="O237" s="61">
        <f t="shared" si="127"/>
        <v>0</v>
      </c>
      <c r="P237" s="14">
        <v>0</v>
      </c>
      <c r="Q237" s="14">
        <v>1</v>
      </c>
      <c r="R237" s="60">
        <f t="shared" si="119"/>
        <v>1</v>
      </c>
      <c r="S237" s="63">
        <v>2</v>
      </c>
      <c r="T237" s="63">
        <v>3</v>
      </c>
      <c r="U237" s="63">
        <v>4</v>
      </c>
      <c r="V237" s="27"/>
      <c r="W237" s="411">
        <f t="shared" si="120"/>
        <v>0</v>
      </c>
      <c r="X237" s="411">
        <f t="shared" si="121"/>
        <v>0</v>
      </c>
      <c r="Y237" s="411">
        <f t="shared" si="121"/>
        <v>0</v>
      </c>
      <c r="Z237" s="408">
        <f t="shared" si="122"/>
        <v>0</v>
      </c>
      <c r="AA237" s="411">
        <f t="shared" si="123"/>
        <v>0</v>
      </c>
      <c r="AB237" s="411">
        <f t="shared" si="123"/>
        <v>35800</v>
      </c>
      <c r="AC237" s="411">
        <f t="shared" si="124"/>
        <v>35800</v>
      </c>
      <c r="AD237" s="411">
        <f t="shared" si="125"/>
        <v>71600</v>
      </c>
      <c r="AE237" s="411">
        <f t="shared" si="125"/>
        <v>107400</v>
      </c>
      <c r="AF237" s="117">
        <f t="shared" si="125"/>
        <v>143200</v>
      </c>
    </row>
    <row r="238" spans="1:32" ht="24" x14ac:dyDescent="0.25">
      <c r="A238" s="108" t="s">
        <v>188</v>
      </c>
      <c r="B238" s="446" t="s">
        <v>404</v>
      </c>
      <c r="C238" s="132"/>
      <c r="D238" s="132"/>
      <c r="E238" s="132">
        <v>-35800</v>
      </c>
      <c r="F238" s="132">
        <v>-35800</v>
      </c>
      <c r="G238" s="132">
        <v>-35800</v>
      </c>
      <c r="H238" s="132">
        <v>-35800</v>
      </c>
      <c r="I238" s="132">
        <v>-35800</v>
      </c>
      <c r="J238" s="132">
        <v>-35800</v>
      </c>
      <c r="K238" s="27"/>
      <c r="L238" s="13">
        <v>0</v>
      </c>
      <c r="M238" s="13">
        <v>0</v>
      </c>
      <c r="N238" s="13">
        <v>2</v>
      </c>
      <c r="O238" s="61">
        <f t="shared" si="127"/>
        <v>2</v>
      </c>
      <c r="P238" s="14">
        <v>2</v>
      </c>
      <c r="Q238" s="14">
        <v>6</v>
      </c>
      <c r="R238" s="60">
        <f t="shared" si="119"/>
        <v>8</v>
      </c>
      <c r="S238" s="63">
        <v>11</v>
      </c>
      <c r="T238" s="63">
        <v>20</v>
      </c>
      <c r="U238" s="63">
        <v>30</v>
      </c>
      <c r="V238" s="27"/>
      <c r="W238" s="411">
        <f t="shared" si="120"/>
        <v>0</v>
      </c>
      <c r="X238" s="411">
        <f t="shared" si="121"/>
        <v>0</v>
      </c>
      <c r="Y238" s="411">
        <f t="shared" si="121"/>
        <v>-71600</v>
      </c>
      <c r="Z238" s="408">
        <f t="shared" si="122"/>
        <v>-71600</v>
      </c>
      <c r="AA238" s="411">
        <f t="shared" si="123"/>
        <v>-71600</v>
      </c>
      <c r="AB238" s="411">
        <f t="shared" si="123"/>
        <v>-214800</v>
      </c>
      <c r="AC238" s="411">
        <f t="shared" si="124"/>
        <v>-286400</v>
      </c>
      <c r="AD238" s="411">
        <f t="shared" si="125"/>
        <v>-393800</v>
      </c>
      <c r="AE238" s="411">
        <f t="shared" si="125"/>
        <v>-716000</v>
      </c>
      <c r="AF238" s="117">
        <f t="shared" si="125"/>
        <v>-1074000</v>
      </c>
    </row>
    <row r="239" spans="1:32" x14ac:dyDescent="0.25">
      <c r="A239" s="108" t="s">
        <v>188</v>
      </c>
      <c r="B239" s="413" t="s">
        <v>187</v>
      </c>
      <c r="C239" s="122">
        <v>400</v>
      </c>
      <c r="D239" s="122">
        <v>400</v>
      </c>
      <c r="E239" s="121">
        <v>400</v>
      </c>
      <c r="F239" s="121">
        <v>400</v>
      </c>
      <c r="G239" s="121">
        <v>400</v>
      </c>
      <c r="H239" s="121">
        <v>400</v>
      </c>
      <c r="I239" s="121">
        <v>400</v>
      </c>
      <c r="J239" s="121">
        <v>400</v>
      </c>
      <c r="K239" s="27"/>
      <c r="L239" s="13">
        <v>0</v>
      </c>
      <c r="M239" s="13">
        <v>41</v>
      </c>
      <c r="N239" s="13">
        <v>6</v>
      </c>
      <c r="O239" s="61">
        <f t="shared" si="118"/>
        <v>47</v>
      </c>
      <c r="P239" s="14">
        <v>12</v>
      </c>
      <c r="Q239" s="14">
        <v>38</v>
      </c>
      <c r="R239" s="60">
        <f t="shared" si="119"/>
        <v>50</v>
      </c>
      <c r="S239" s="58">
        <v>50</v>
      </c>
      <c r="T239" s="58">
        <v>50</v>
      </c>
      <c r="U239" s="58">
        <v>50</v>
      </c>
      <c r="V239" s="27"/>
      <c r="W239" s="411">
        <f t="shared" si="120"/>
        <v>0</v>
      </c>
      <c r="X239" s="411">
        <f t="shared" si="121"/>
        <v>16400</v>
      </c>
      <c r="Y239" s="411">
        <f t="shared" si="121"/>
        <v>2400</v>
      </c>
      <c r="Z239" s="408">
        <f t="shared" si="122"/>
        <v>18800</v>
      </c>
      <c r="AA239" s="411">
        <f t="shared" si="123"/>
        <v>4800</v>
      </c>
      <c r="AB239" s="411">
        <f t="shared" si="123"/>
        <v>15200</v>
      </c>
      <c r="AC239" s="411">
        <f t="shared" si="124"/>
        <v>20000</v>
      </c>
      <c r="AD239" s="411">
        <f t="shared" si="125"/>
        <v>20000</v>
      </c>
      <c r="AE239" s="411">
        <f t="shared" si="125"/>
        <v>20000</v>
      </c>
      <c r="AF239" s="117">
        <f t="shared" si="125"/>
        <v>20000</v>
      </c>
    </row>
    <row r="240" spans="1:32" x14ac:dyDescent="0.25">
      <c r="A240" s="108" t="s">
        <v>188</v>
      </c>
      <c r="B240" s="413" t="s">
        <v>405</v>
      </c>
      <c r="C240" s="121">
        <v>400</v>
      </c>
      <c r="D240" s="121">
        <v>400</v>
      </c>
      <c r="E240" s="121">
        <v>400</v>
      </c>
      <c r="F240" s="121">
        <v>400</v>
      </c>
      <c r="G240" s="121">
        <v>400</v>
      </c>
      <c r="H240" s="121">
        <v>400</v>
      </c>
      <c r="I240" s="121">
        <v>400</v>
      </c>
      <c r="J240" s="121">
        <v>400</v>
      </c>
      <c r="K240" s="27"/>
      <c r="L240" s="13">
        <v>0</v>
      </c>
      <c r="M240" s="13">
        <v>16</v>
      </c>
      <c r="N240" s="13">
        <v>2</v>
      </c>
      <c r="O240" s="61">
        <f t="shared" si="118"/>
        <v>18</v>
      </c>
      <c r="P240" s="14">
        <v>5</v>
      </c>
      <c r="Q240" s="14">
        <v>15</v>
      </c>
      <c r="R240" s="60">
        <f t="shared" si="119"/>
        <v>20</v>
      </c>
      <c r="S240" s="58">
        <v>20</v>
      </c>
      <c r="T240" s="58">
        <v>20</v>
      </c>
      <c r="U240" s="58">
        <v>20</v>
      </c>
      <c r="V240" s="27"/>
      <c r="W240" s="411">
        <f t="shared" ref="W240:Y240" si="128">C240*L240</f>
        <v>0</v>
      </c>
      <c r="X240" s="411">
        <f t="shared" si="128"/>
        <v>6400</v>
      </c>
      <c r="Y240" s="411">
        <f t="shared" si="128"/>
        <v>800</v>
      </c>
      <c r="Z240" s="411">
        <f t="shared" si="122"/>
        <v>7200</v>
      </c>
      <c r="AA240" s="411">
        <f t="shared" ref="AA240:AB240" si="129">F240*P240</f>
        <v>2000</v>
      </c>
      <c r="AB240" s="411">
        <f t="shared" si="129"/>
        <v>6000</v>
      </c>
      <c r="AC240" s="411">
        <f t="shared" si="124"/>
        <v>8000</v>
      </c>
      <c r="AD240" s="411">
        <f t="shared" ref="AD240:AF240" si="130">H240*S240</f>
        <v>8000</v>
      </c>
      <c r="AE240" s="411">
        <f t="shared" si="130"/>
        <v>8000</v>
      </c>
      <c r="AF240" s="117">
        <f t="shared" si="130"/>
        <v>8000</v>
      </c>
    </row>
    <row r="241" spans="1:32" x14ac:dyDescent="0.25">
      <c r="A241" s="41" t="s">
        <v>192</v>
      </c>
      <c r="B241" s="413"/>
      <c r="C241" s="123"/>
      <c r="D241" s="123"/>
      <c r="E241" s="124"/>
      <c r="F241" s="124"/>
      <c r="G241" s="124"/>
      <c r="H241" s="124"/>
      <c r="I241" s="124"/>
      <c r="J241" s="124"/>
      <c r="K241" s="27"/>
      <c r="L241" s="13"/>
      <c r="M241" s="13"/>
      <c r="N241" s="13"/>
      <c r="O241" s="13"/>
      <c r="P241" s="14"/>
      <c r="Q241" s="14"/>
      <c r="R241" s="428"/>
      <c r="S241" s="58"/>
      <c r="T241" s="58"/>
      <c r="U241" s="58"/>
      <c r="V241" s="27"/>
      <c r="W241" s="447">
        <f t="shared" ref="W241:AF241" si="131">SUM(W214:W240)</f>
        <v>1714300</v>
      </c>
      <c r="X241" s="447">
        <f t="shared" si="131"/>
        <v>32406850</v>
      </c>
      <c r="Y241" s="447">
        <f t="shared" si="131"/>
        <v>18110950</v>
      </c>
      <c r="Z241" s="447">
        <f t="shared" si="131"/>
        <v>52232100</v>
      </c>
      <c r="AA241" s="447">
        <f t="shared" si="131"/>
        <v>23675900</v>
      </c>
      <c r="AB241" s="447">
        <f t="shared" si="131"/>
        <v>74738700</v>
      </c>
      <c r="AC241" s="447">
        <f t="shared" si="131"/>
        <v>98414600</v>
      </c>
      <c r="AD241" s="447">
        <f t="shared" si="131"/>
        <v>107167300</v>
      </c>
      <c r="AE241" s="447">
        <f t="shared" si="131"/>
        <v>115041400</v>
      </c>
      <c r="AF241" s="448">
        <f t="shared" si="131"/>
        <v>119821800</v>
      </c>
    </row>
    <row r="242" spans="1:32" x14ac:dyDescent="0.25">
      <c r="A242" s="31"/>
      <c r="B242" s="413"/>
      <c r="C242" s="123"/>
      <c r="D242" s="123"/>
      <c r="E242" s="124"/>
      <c r="F242" s="124"/>
      <c r="G242" s="124"/>
      <c r="H242" s="124"/>
      <c r="I242" s="124"/>
      <c r="J242" s="124"/>
      <c r="K242" s="27"/>
      <c r="L242" s="13"/>
      <c r="M242" s="13"/>
      <c r="N242" s="13"/>
      <c r="O242" s="13"/>
      <c r="P242" s="14"/>
      <c r="Q242" s="14"/>
      <c r="R242" s="444"/>
      <c r="S242" s="58"/>
      <c r="T242" s="58"/>
      <c r="U242" s="58"/>
      <c r="V242" s="27"/>
      <c r="W242" s="416"/>
      <c r="X242" s="416"/>
      <c r="Y242" s="416"/>
      <c r="Z242" s="416"/>
      <c r="AA242" s="416"/>
      <c r="AB242" s="416"/>
      <c r="AC242" s="416"/>
      <c r="AD242" s="416"/>
      <c r="AE242" s="411"/>
      <c r="AF242" s="117"/>
    </row>
    <row r="243" spans="1:32" x14ac:dyDescent="0.25">
      <c r="A243" s="41" t="s">
        <v>194</v>
      </c>
      <c r="B243" s="413"/>
      <c r="C243" s="123"/>
      <c r="D243" s="123"/>
      <c r="E243" s="124"/>
      <c r="F243" s="124"/>
      <c r="G243" s="124"/>
      <c r="H243" s="124"/>
      <c r="I243" s="124"/>
      <c r="J243" s="124"/>
      <c r="K243" s="27"/>
      <c r="L243" s="13"/>
      <c r="M243" s="13"/>
      <c r="N243" s="13"/>
      <c r="O243" s="13"/>
      <c r="P243" s="14"/>
      <c r="Q243" s="14"/>
      <c r="R243" s="428"/>
      <c r="S243" s="58"/>
      <c r="T243" s="58"/>
      <c r="U243" s="58"/>
      <c r="V243" s="27"/>
      <c r="W243" s="416"/>
      <c r="X243" s="416"/>
      <c r="Y243" s="416"/>
      <c r="Z243" s="416"/>
      <c r="AA243" s="416"/>
      <c r="AB243" s="416"/>
      <c r="AC243" s="416"/>
      <c r="AD243" s="416"/>
      <c r="AE243" s="411"/>
      <c r="AF243" s="117"/>
    </row>
    <row r="244" spans="1:32" x14ac:dyDescent="0.25">
      <c r="A244" s="28">
        <v>2401</v>
      </c>
      <c r="B244" s="410" t="s">
        <v>80</v>
      </c>
      <c r="C244" s="123">
        <v>310</v>
      </c>
      <c r="D244" s="123">
        <v>315</v>
      </c>
      <c r="E244" s="124">
        <v>750</v>
      </c>
      <c r="F244" s="122">
        <v>750</v>
      </c>
      <c r="G244" s="122">
        <v>750</v>
      </c>
      <c r="H244" s="122">
        <v>750</v>
      </c>
      <c r="I244" s="122">
        <v>750</v>
      </c>
      <c r="J244" s="122">
        <v>750</v>
      </c>
      <c r="K244" s="27"/>
      <c r="L244" s="13">
        <v>415</v>
      </c>
      <c r="M244" s="13">
        <v>4201</v>
      </c>
      <c r="N244" s="13">
        <v>612</v>
      </c>
      <c r="O244" s="61">
        <f t="shared" ref="O244:O247" si="132">SUM(L244:N244)</f>
        <v>5228</v>
      </c>
      <c r="P244" s="14">
        <v>1317</v>
      </c>
      <c r="Q244" s="14">
        <v>4169</v>
      </c>
      <c r="R244" s="60">
        <f t="shared" ref="R244:R247" si="133">SUM(P244:Q244)</f>
        <v>5486</v>
      </c>
      <c r="S244" s="58">
        <v>5788</v>
      </c>
      <c r="T244" s="58">
        <v>5973</v>
      </c>
      <c r="U244" s="58">
        <v>5712</v>
      </c>
      <c r="V244" s="27"/>
      <c r="W244" s="411">
        <f>L244*C244</f>
        <v>128650</v>
      </c>
      <c r="X244" s="411">
        <f t="shared" ref="X244:Y247" si="134">D244*M244</f>
        <v>1323315</v>
      </c>
      <c r="Y244" s="411">
        <f t="shared" si="134"/>
        <v>459000</v>
      </c>
      <c r="Z244" s="408">
        <f t="shared" ref="Z244:Z247" si="135">SUM(W244:Y244)</f>
        <v>1910965</v>
      </c>
      <c r="AA244" s="411">
        <f t="shared" ref="AA244:AB247" si="136">F244*P244</f>
        <v>987750</v>
      </c>
      <c r="AB244" s="411">
        <f t="shared" si="136"/>
        <v>3126750</v>
      </c>
      <c r="AC244" s="411">
        <f t="shared" ref="AC244:AC247" si="137">SUM(AA244:AB244)</f>
        <v>4114500</v>
      </c>
      <c r="AD244" s="411">
        <f t="shared" ref="AD244:AF247" si="138">H244*S244</f>
        <v>4341000</v>
      </c>
      <c r="AE244" s="411">
        <f t="shared" si="138"/>
        <v>4479750</v>
      </c>
      <c r="AF244" s="117">
        <f t="shared" si="138"/>
        <v>4284000</v>
      </c>
    </row>
    <row r="245" spans="1:32" x14ac:dyDescent="0.25">
      <c r="A245" s="28">
        <v>2402</v>
      </c>
      <c r="B245" s="410" t="s">
        <v>81</v>
      </c>
      <c r="C245" s="123">
        <v>310</v>
      </c>
      <c r="D245" s="123">
        <v>315</v>
      </c>
      <c r="E245" s="124">
        <v>0</v>
      </c>
      <c r="F245" s="122">
        <v>0</v>
      </c>
      <c r="G245" s="122">
        <v>0</v>
      </c>
      <c r="H245" s="122">
        <v>0</v>
      </c>
      <c r="I245" s="122">
        <v>0</v>
      </c>
      <c r="J245" s="122">
        <v>0</v>
      </c>
      <c r="K245" s="27"/>
      <c r="L245" s="13">
        <v>181</v>
      </c>
      <c r="M245" s="13">
        <v>1931</v>
      </c>
      <c r="N245" s="13">
        <v>281</v>
      </c>
      <c r="O245" s="61">
        <f t="shared" si="132"/>
        <v>2393</v>
      </c>
      <c r="P245" s="14">
        <v>605</v>
      </c>
      <c r="Q245" s="14">
        <v>1917</v>
      </c>
      <c r="R245" s="60">
        <f t="shared" si="133"/>
        <v>2522</v>
      </c>
      <c r="S245" s="58">
        <v>2660</v>
      </c>
      <c r="T245" s="58">
        <v>2745</v>
      </c>
      <c r="U245" s="58">
        <v>2626</v>
      </c>
      <c r="V245" s="27"/>
      <c r="W245" s="411">
        <f>L245*C245</f>
        <v>56110</v>
      </c>
      <c r="X245" s="411">
        <f t="shared" si="134"/>
        <v>608265</v>
      </c>
      <c r="Y245" s="411">
        <f t="shared" si="134"/>
        <v>0</v>
      </c>
      <c r="Z245" s="408">
        <f t="shared" si="135"/>
        <v>664375</v>
      </c>
      <c r="AA245" s="411">
        <f t="shared" si="136"/>
        <v>0</v>
      </c>
      <c r="AB245" s="411">
        <f t="shared" si="136"/>
        <v>0</v>
      </c>
      <c r="AC245" s="411">
        <f t="shared" si="137"/>
        <v>0</v>
      </c>
      <c r="AD245" s="411">
        <f t="shared" si="138"/>
        <v>0</v>
      </c>
      <c r="AE245" s="411">
        <f t="shared" si="138"/>
        <v>0</v>
      </c>
      <c r="AF245" s="117">
        <f t="shared" si="138"/>
        <v>0</v>
      </c>
    </row>
    <row r="246" spans="1:32" ht="24" x14ac:dyDescent="0.25">
      <c r="A246" s="108" t="s">
        <v>406</v>
      </c>
      <c r="B246" s="410" t="s">
        <v>337</v>
      </c>
      <c r="C246" s="123"/>
      <c r="D246" s="123"/>
      <c r="E246" s="124">
        <v>1250</v>
      </c>
      <c r="F246" s="122">
        <v>1250</v>
      </c>
      <c r="G246" s="122">
        <v>1250</v>
      </c>
      <c r="H246" s="122">
        <v>1250</v>
      </c>
      <c r="I246" s="122">
        <v>1250</v>
      </c>
      <c r="J246" s="122">
        <v>1250</v>
      </c>
      <c r="K246" s="27"/>
      <c r="L246" s="13">
        <v>0</v>
      </c>
      <c r="M246" s="13">
        <v>1806</v>
      </c>
      <c r="N246" s="13">
        <v>263</v>
      </c>
      <c r="O246" s="61">
        <f t="shared" si="132"/>
        <v>2069</v>
      </c>
      <c r="P246" s="14">
        <v>569</v>
      </c>
      <c r="Q246" s="14">
        <v>1803</v>
      </c>
      <c r="R246" s="60">
        <f t="shared" si="133"/>
        <v>2372</v>
      </c>
      <c r="S246" s="445">
        <v>2445</v>
      </c>
      <c r="T246" s="445">
        <v>2271</v>
      </c>
      <c r="U246" s="445">
        <v>2306</v>
      </c>
      <c r="V246" s="27"/>
      <c r="W246" s="411">
        <f>L246*C246</f>
        <v>0</v>
      </c>
      <c r="X246" s="411">
        <f t="shared" si="134"/>
        <v>0</v>
      </c>
      <c r="Y246" s="411">
        <f t="shared" si="134"/>
        <v>328750</v>
      </c>
      <c r="Z246" s="408">
        <f t="shared" si="135"/>
        <v>328750</v>
      </c>
      <c r="AA246" s="411">
        <f t="shared" si="136"/>
        <v>711250</v>
      </c>
      <c r="AB246" s="411">
        <f t="shared" si="136"/>
        <v>2253750</v>
      </c>
      <c r="AC246" s="411">
        <f t="shared" si="137"/>
        <v>2965000</v>
      </c>
      <c r="AD246" s="411">
        <f t="shared" si="138"/>
        <v>3056250</v>
      </c>
      <c r="AE246" s="411">
        <f t="shared" si="138"/>
        <v>2838750</v>
      </c>
      <c r="AF246" s="117">
        <f t="shared" si="138"/>
        <v>2882500</v>
      </c>
    </row>
    <row r="247" spans="1:32" x14ac:dyDescent="0.25">
      <c r="A247" s="30">
        <v>2403</v>
      </c>
      <c r="B247" s="410" t="s">
        <v>82</v>
      </c>
      <c r="C247" s="123">
        <v>620</v>
      </c>
      <c r="D247" s="123">
        <v>630</v>
      </c>
      <c r="E247" s="124">
        <v>650</v>
      </c>
      <c r="F247" s="122">
        <v>650</v>
      </c>
      <c r="G247" s="122">
        <v>650</v>
      </c>
      <c r="H247" s="122">
        <v>650</v>
      </c>
      <c r="I247" s="122">
        <v>650</v>
      </c>
      <c r="J247" s="122">
        <v>650</v>
      </c>
      <c r="K247" s="27"/>
      <c r="L247" s="13">
        <v>15</v>
      </c>
      <c r="M247" s="13">
        <v>162</v>
      </c>
      <c r="N247" s="13">
        <v>24</v>
      </c>
      <c r="O247" s="61">
        <f t="shared" si="132"/>
        <v>201</v>
      </c>
      <c r="P247" s="14">
        <v>51</v>
      </c>
      <c r="Q247" s="14">
        <v>161</v>
      </c>
      <c r="R247" s="60">
        <f t="shared" si="133"/>
        <v>212</v>
      </c>
      <c r="S247" s="58">
        <v>224</v>
      </c>
      <c r="T247" s="58">
        <v>231</v>
      </c>
      <c r="U247" s="58">
        <v>221</v>
      </c>
      <c r="V247" s="27"/>
      <c r="W247" s="411">
        <f>L247*C247</f>
        <v>9300</v>
      </c>
      <c r="X247" s="411">
        <f t="shared" si="134"/>
        <v>102060</v>
      </c>
      <c r="Y247" s="411">
        <f t="shared" si="134"/>
        <v>15600</v>
      </c>
      <c r="Z247" s="408">
        <f t="shared" si="135"/>
        <v>126960</v>
      </c>
      <c r="AA247" s="411">
        <f t="shared" si="136"/>
        <v>33150</v>
      </c>
      <c r="AB247" s="411">
        <f t="shared" si="136"/>
        <v>104650</v>
      </c>
      <c r="AC247" s="411">
        <f t="shared" si="137"/>
        <v>137800</v>
      </c>
      <c r="AD247" s="411">
        <f t="shared" si="138"/>
        <v>145600</v>
      </c>
      <c r="AE247" s="411">
        <f t="shared" si="138"/>
        <v>150150</v>
      </c>
      <c r="AF247" s="117">
        <f t="shared" si="138"/>
        <v>143650</v>
      </c>
    </row>
    <row r="248" spans="1:32" ht="12.6" thickBot="1" x14ac:dyDescent="0.3">
      <c r="A248" s="90" t="s">
        <v>194</v>
      </c>
      <c r="B248" s="417"/>
      <c r="C248" s="125"/>
      <c r="D248" s="125"/>
      <c r="E248" s="126"/>
      <c r="F248" s="126"/>
      <c r="G248" s="126"/>
      <c r="H248" s="126"/>
      <c r="I248" s="126"/>
      <c r="J248" s="126"/>
      <c r="K248" s="418"/>
      <c r="L248" s="33"/>
      <c r="M248" s="33"/>
      <c r="N248" s="33"/>
      <c r="O248" s="33"/>
      <c r="P248" s="34"/>
      <c r="Q248" s="34"/>
      <c r="R248" s="419"/>
      <c r="S248" s="91"/>
      <c r="T248" s="91"/>
      <c r="U248" s="91"/>
      <c r="V248" s="418"/>
      <c r="W248" s="420">
        <f t="shared" ref="W248:AF248" si="139">SUM(W244:W247)</f>
        <v>194060</v>
      </c>
      <c r="X248" s="420">
        <f t="shared" si="139"/>
        <v>2033640</v>
      </c>
      <c r="Y248" s="420">
        <f t="shared" si="139"/>
        <v>803350</v>
      </c>
      <c r="Z248" s="420">
        <f t="shared" si="139"/>
        <v>3031050</v>
      </c>
      <c r="AA248" s="420">
        <f t="shared" si="139"/>
        <v>1732150</v>
      </c>
      <c r="AB248" s="420">
        <f t="shared" si="139"/>
        <v>5485150</v>
      </c>
      <c r="AC248" s="420">
        <f t="shared" si="139"/>
        <v>7217300</v>
      </c>
      <c r="AD248" s="420">
        <f t="shared" si="139"/>
        <v>7542850</v>
      </c>
      <c r="AE248" s="420">
        <f t="shared" si="139"/>
        <v>7468650</v>
      </c>
      <c r="AF248" s="449">
        <f t="shared" si="139"/>
        <v>7310150</v>
      </c>
    </row>
    <row r="249" spans="1:32" x14ac:dyDescent="0.25">
      <c r="A249" s="92"/>
      <c r="B249" s="422"/>
      <c r="C249" s="127"/>
      <c r="D249" s="127"/>
      <c r="E249" s="128"/>
      <c r="F249" s="128"/>
      <c r="G249" s="128"/>
      <c r="H249" s="128"/>
      <c r="I249" s="128"/>
      <c r="J249" s="128"/>
      <c r="K249" s="423"/>
      <c r="L249" s="93"/>
      <c r="M249" s="93"/>
      <c r="N249" s="93"/>
      <c r="O249" s="93"/>
      <c r="P249" s="97"/>
      <c r="Q249" s="97"/>
      <c r="R249" s="424"/>
      <c r="S249" s="94"/>
      <c r="T249" s="94"/>
      <c r="U249" s="94"/>
      <c r="V249" s="423"/>
      <c r="W249" s="425"/>
      <c r="X249" s="425"/>
      <c r="Y249" s="425"/>
      <c r="Z249" s="425"/>
      <c r="AA249" s="425"/>
      <c r="AB249" s="425"/>
      <c r="AC249" s="425"/>
      <c r="AD249" s="425"/>
      <c r="AE249" s="426"/>
      <c r="AF249" s="427"/>
    </row>
    <row r="250" spans="1:32" x14ac:dyDescent="0.25">
      <c r="A250" s="41" t="s">
        <v>193</v>
      </c>
      <c r="B250" s="413"/>
      <c r="C250" s="123"/>
      <c r="D250" s="123"/>
      <c r="E250" s="124"/>
      <c r="F250" s="124"/>
      <c r="G250" s="124"/>
      <c r="H250" s="124"/>
      <c r="I250" s="124"/>
      <c r="J250" s="124"/>
      <c r="K250" s="27"/>
      <c r="L250" s="13"/>
      <c r="M250" s="13"/>
      <c r="N250" s="13"/>
      <c r="O250" s="13"/>
      <c r="P250" s="14"/>
      <c r="Q250" s="14"/>
      <c r="R250" s="428"/>
      <c r="S250" s="58"/>
      <c r="T250" s="58"/>
      <c r="U250" s="58"/>
      <c r="V250" s="27"/>
      <c r="W250" s="416"/>
      <c r="X250" s="416"/>
      <c r="Y250" s="416"/>
      <c r="Z250" s="416"/>
      <c r="AA250" s="416"/>
      <c r="AB250" s="416"/>
      <c r="AC250" s="416"/>
      <c r="AD250" s="416"/>
      <c r="AE250" s="411"/>
      <c r="AF250" s="117"/>
    </row>
    <row r="251" spans="1:32" x14ac:dyDescent="0.25">
      <c r="A251" s="28">
        <v>3401</v>
      </c>
      <c r="B251" s="410" t="s">
        <v>80</v>
      </c>
      <c r="C251" s="123"/>
      <c r="D251" s="123"/>
      <c r="E251" s="124">
        <v>375</v>
      </c>
      <c r="F251" s="122">
        <v>375</v>
      </c>
      <c r="G251" s="122">
        <v>375</v>
      </c>
      <c r="H251" s="122">
        <v>375</v>
      </c>
      <c r="I251" s="122">
        <v>375</v>
      </c>
      <c r="J251" s="122">
        <v>375</v>
      </c>
      <c r="K251" s="27"/>
      <c r="L251" s="13"/>
      <c r="M251" s="13"/>
      <c r="N251" s="13">
        <v>2291</v>
      </c>
      <c r="O251" s="61">
        <f t="shared" ref="O251:O254" si="140">SUM(L251:N251)</f>
        <v>2291</v>
      </c>
      <c r="P251" s="14">
        <v>592</v>
      </c>
      <c r="Q251" s="14">
        <v>1873</v>
      </c>
      <c r="R251" s="60">
        <f t="shared" ref="R251:R254" si="141">SUM(P251:Q251)</f>
        <v>2465</v>
      </c>
      <c r="S251" s="58">
        <v>2600</v>
      </c>
      <c r="T251" s="58">
        <v>2683</v>
      </c>
      <c r="U251" s="58">
        <v>2566</v>
      </c>
      <c r="V251" s="27"/>
      <c r="W251" s="411">
        <f>L251*C251</f>
        <v>0</v>
      </c>
      <c r="X251" s="411">
        <f t="shared" ref="X251:Y254" si="142">D251*M251</f>
        <v>0</v>
      </c>
      <c r="Y251" s="411">
        <f t="shared" si="142"/>
        <v>859125</v>
      </c>
      <c r="Z251" s="408">
        <f t="shared" ref="Z251:Z258" si="143">SUM(W251:Y251)</f>
        <v>859125</v>
      </c>
      <c r="AA251" s="411">
        <f t="shared" ref="AA251:AB254" si="144">F251*P251</f>
        <v>222000</v>
      </c>
      <c r="AB251" s="411">
        <f t="shared" si="144"/>
        <v>702375</v>
      </c>
      <c r="AC251" s="411">
        <f t="shared" ref="AC251:AC254" si="145">SUM(AA251:AB251)</f>
        <v>924375</v>
      </c>
      <c r="AD251" s="411">
        <f t="shared" ref="AD251:AF254" si="146">H251*S251</f>
        <v>975000</v>
      </c>
      <c r="AE251" s="411">
        <f t="shared" si="146"/>
        <v>1006125</v>
      </c>
      <c r="AF251" s="117">
        <f t="shared" si="146"/>
        <v>962250</v>
      </c>
    </row>
    <row r="252" spans="1:32" x14ac:dyDescent="0.25">
      <c r="A252" s="28">
        <v>3402</v>
      </c>
      <c r="B252" s="410" t="s">
        <v>81</v>
      </c>
      <c r="C252" s="123"/>
      <c r="D252" s="123"/>
      <c r="E252" s="124">
        <v>0</v>
      </c>
      <c r="F252" s="122">
        <v>0</v>
      </c>
      <c r="G252" s="122">
        <v>0</v>
      </c>
      <c r="H252" s="122">
        <v>0</v>
      </c>
      <c r="I252" s="122">
        <v>0</v>
      </c>
      <c r="J252" s="122">
        <v>0</v>
      </c>
      <c r="K252" s="27"/>
      <c r="L252" s="13"/>
      <c r="M252" s="13"/>
      <c r="N252" s="13">
        <v>1053</v>
      </c>
      <c r="O252" s="61">
        <f t="shared" si="140"/>
        <v>1053</v>
      </c>
      <c r="P252" s="14">
        <v>272</v>
      </c>
      <c r="Q252" s="14">
        <v>861</v>
      </c>
      <c r="R252" s="60">
        <f t="shared" si="141"/>
        <v>1133</v>
      </c>
      <c r="S252" s="58">
        <v>1195</v>
      </c>
      <c r="T252" s="58">
        <v>1233</v>
      </c>
      <c r="U252" s="58">
        <v>1180</v>
      </c>
      <c r="V252" s="27"/>
      <c r="W252" s="411">
        <f>L252*C252</f>
        <v>0</v>
      </c>
      <c r="X252" s="411">
        <f t="shared" si="142"/>
        <v>0</v>
      </c>
      <c r="Y252" s="411">
        <f t="shared" si="142"/>
        <v>0</v>
      </c>
      <c r="Z252" s="408">
        <f t="shared" si="143"/>
        <v>0</v>
      </c>
      <c r="AA252" s="411">
        <f t="shared" si="144"/>
        <v>0</v>
      </c>
      <c r="AB252" s="411">
        <f t="shared" si="144"/>
        <v>0</v>
      </c>
      <c r="AC252" s="411">
        <f t="shared" si="145"/>
        <v>0</v>
      </c>
      <c r="AD252" s="411">
        <f t="shared" si="146"/>
        <v>0</v>
      </c>
      <c r="AE252" s="411">
        <f t="shared" si="146"/>
        <v>0</v>
      </c>
      <c r="AF252" s="117">
        <f t="shared" si="146"/>
        <v>0</v>
      </c>
    </row>
    <row r="253" spans="1:32" ht="24" x14ac:dyDescent="0.25">
      <c r="A253" s="108" t="s">
        <v>407</v>
      </c>
      <c r="B253" s="410" t="s">
        <v>408</v>
      </c>
      <c r="C253" s="123"/>
      <c r="D253" s="123"/>
      <c r="E253" s="124">
        <v>625</v>
      </c>
      <c r="F253" s="122">
        <v>625</v>
      </c>
      <c r="G253" s="122">
        <v>625</v>
      </c>
      <c r="H253" s="122">
        <v>625</v>
      </c>
      <c r="I253" s="122">
        <v>625</v>
      </c>
      <c r="J253" s="122">
        <v>625</v>
      </c>
      <c r="K253" s="27"/>
      <c r="L253" s="13"/>
      <c r="M253" s="13"/>
      <c r="N253" s="13">
        <v>985</v>
      </c>
      <c r="O253" s="61">
        <f t="shared" si="140"/>
        <v>985</v>
      </c>
      <c r="P253" s="14">
        <v>256</v>
      </c>
      <c r="Q253" s="14">
        <v>810</v>
      </c>
      <c r="R253" s="60">
        <f t="shared" si="141"/>
        <v>1066</v>
      </c>
      <c r="S253" s="445">
        <v>1098</v>
      </c>
      <c r="T253" s="445">
        <v>1020</v>
      </c>
      <c r="U253" s="445">
        <v>1036</v>
      </c>
      <c r="V253" s="27"/>
      <c r="W253" s="411">
        <f>L253*C253</f>
        <v>0</v>
      </c>
      <c r="X253" s="411">
        <f t="shared" si="142"/>
        <v>0</v>
      </c>
      <c r="Y253" s="411">
        <f t="shared" si="142"/>
        <v>615625</v>
      </c>
      <c r="Z253" s="408">
        <f t="shared" si="143"/>
        <v>615625</v>
      </c>
      <c r="AA253" s="411">
        <f t="shared" si="144"/>
        <v>160000</v>
      </c>
      <c r="AB253" s="411">
        <f t="shared" si="144"/>
        <v>506250</v>
      </c>
      <c r="AC253" s="411">
        <f t="shared" si="145"/>
        <v>666250</v>
      </c>
      <c r="AD253" s="411">
        <f t="shared" si="146"/>
        <v>686250</v>
      </c>
      <c r="AE253" s="411">
        <f t="shared" si="146"/>
        <v>637500</v>
      </c>
      <c r="AF253" s="117">
        <f t="shared" si="146"/>
        <v>647500</v>
      </c>
    </row>
    <row r="254" spans="1:32" x14ac:dyDescent="0.25">
      <c r="A254" s="28">
        <v>3403</v>
      </c>
      <c r="B254" s="410" t="s">
        <v>82</v>
      </c>
      <c r="C254" s="123"/>
      <c r="D254" s="123"/>
      <c r="E254" s="124">
        <v>325</v>
      </c>
      <c r="F254" s="122">
        <v>325</v>
      </c>
      <c r="G254" s="122">
        <v>325</v>
      </c>
      <c r="H254" s="122">
        <v>325</v>
      </c>
      <c r="I254" s="122">
        <v>325</v>
      </c>
      <c r="J254" s="122">
        <v>325</v>
      </c>
      <c r="K254" s="27"/>
      <c r="L254" s="13"/>
      <c r="M254" s="13"/>
      <c r="N254" s="13">
        <v>89</v>
      </c>
      <c r="O254" s="61">
        <f t="shared" si="140"/>
        <v>89</v>
      </c>
      <c r="P254" s="14">
        <v>23</v>
      </c>
      <c r="Q254" s="14">
        <v>72</v>
      </c>
      <c r="R254" s="60">
        <f t="shared" si="141"/>
        <v>95</v>
      </c>
      <c r="S254" s="445">
        <v>101</v>
      </c>
      <c r="T254" s="445">
        <v>104</v>
      </c>
      <c r="U254" s="445">
        <v>99</v>
      </c>
      <c r="V254" s="27"/>
      <c r="W254" s="411">
        <f>L254*C254</f>
        <v>0</v>
      </c>
      <c r="X254" s="411">
        <f t="shared" si="142"/>
        <v>0</v>
      </c>
      <c r="Y254" s="411">
        <f t="shared" si="142"/>
        <v>28925</v>
      </c>
      <c r="Z254" s="408">
        <f t="shared" si="143"/>
        <v>28925</v>
      </c>
      <c r="AA254" s="411">
        <f t="shared" si="144"/>
        <v>7475</v>
      </c>
      <c r="AB254" s="411">
        <f t="shared" si="144"/>
        <v>23400</v>
      </c>
      <c r="AC254" s="411">
        <f t="shared" si="145"/>
        <v>30875</v>
      </c>
      <c r="AD254" s="411">
        <f t="shared" si="146"/>
        <v>32825</v>
      </c>
      <c r="AE254" s="411">
        <f t="shared" si="146"/>
        <v>33800</v>
      </c>
      <c r="AF254" s="117">
        <f t="shared" si="146"/>
        <v>32175</v>
      </c>
    </row>
    <row r="255" spans="1:32" x14ac:dyDescent="0.25">
      <c r="A255" s="41" t="s">
        <v>193</v>
      </c>
      <c r="B255" s="430"/>
      <c r="C255" s="123"/>
      <c r="D255" s="123"/>
      <c r="E255" s="123"/>
      <c r="F255" s="123"/>
      <c r="G255" s="123"/>
      <c r="H255" s="123"/>
      <c r="I255" s="123"/>
      <c r="J255" s="123"/>
      <c r="K255" s="27"/>
      <c r="L255" s="13"/>
      <c r="M255" s="13"/>
      <c r="N255" s="13"/>
      <c r="O255" s="13"/>
      <c r="P255" s="14"/>
      <c r="Q255" s="14"/>
      <c r="R255" s="428"/>
      <c r="S255" s="58"/>
      <c r="T255" s="58"/>
      <c r="U255" s="58"/>
      <c r="V255" s="27"/>
      <c r="W255" s="415">
        <f t="shared" ref="W255:AF255" si="147">SUM(W251:W254)</f>
        <v>0</v>
      </c>
      <c r="X255" s="415">
        <f t="shared" si="147"/>
        <v>0</v>
      </c>
      <c r="Y255" s="415">
        <f t="shared" si="147"/>
        <v>1503675</v>
      </c>
      <c r="Z255" s="415">
        <f t="shared" si="147"/>
        <v>1503675</v>
      </c>
      <c r="AA255" s="415">
        <f t="shared" si="147"/>
        <v>389475</v>
      </c>
      <c r="AB255" s="415">
        <f t="shared" si="147"/>
        <v>1232025</v>
      </c>
      <c r="AC255" s="415">
        <f t="shared" si="147"/>
        <v>1621500</v>
      </c>
      <c r="AD255" s="415">
        <f t="shared" si="147"/>
        <v>1694075</v>
      </c>
      <c r="AE255" s="415">
        <f t="shared" si="147"/>
        <v>1677425</v>
      </c>
      <c r="AF255" s="448">
        <f t="shared" si="147"/>
        <v>1641925</v>
      </c>
    </row>
    <row r="256" spans="1:32" ht="24" x14ac:dyDescent="0.25">
      <c r="A256" s="54" t="s">
        <v>188</v>
      </c>
      <c r="B256" s="407" t="s">
        <v>409</v>
      </c>
      <c r="C256" s="123"/>
      <c r="D256" s="123"/>
      <c r="E256" s="122">
        <v>-1500</v>
      </c>
      <c r="F256" s="122">
        <v>-1500</v>
      </c>
      <c r="G256" s="122">
        <v>-1500</v>
      </c>
      <c r="H256" s="122">
        <v>-1500</v>
      </c>
      <c r="I256" s="122">
        <v>-1500</v>
      </c>
      <c r="J256" s="122">
        <v>-1500</v>
      </c>
      <c r="K256" s="27"/>
      <c r="L256" s="13"/>
      <c r="M256" s="13"/>
      <c r="N256" s="13">
        <v>5000</v>
      </c>
      <c r="O256" s="61">
        <f t="shared" ref="O256:O258" si="148">SUM(L256:N256)</f>
        <v>5000</v>
      </c>
      <c r="P256" s="14">
        <v>2250</v>
      </c>
      <c r="Q256" s="14">
        <v>6751</v>
      </c>
      <c r="R256" s="60">
        <f t="shared" ref="R256:R258" si="149">SUM(P256:Q256)</f>
        <v>9001</v>
      </c>
      <c r="S256" s="445">
        <v>9341</v>
      </c>
      <c r="T256" s="445">
        <v>8777</v>
      </c>
      <c r="U256" s="445">
        <v>8844</v>
      </c>
      <c r="V256" s="27"/>
      <c r="W256" s="411">
        <f>L256*C256</f>
        <v>0</v>
      </c>
      <c r="X256" s="411">
        <f t="shared" ref="X256:Y258" si="150">D256*M256</f>
        <v>0</v>
      </c>
      <c r="Y256" s="411">
        <f t="shared" si="150"/>
        <v>-7500000</v>
      </c>
      <c r="Z256" s="408">
        <f t="shared" si="143"/>
        <v>-7500000</v>
      </c>
      <c r="AA256" s="411">
        <f t="shared" ref="AA256:AB258" si="151">F256*P256</f>
        <v>-3375000</v>
      </c>
      <c r="AB256" s="411">
        <f t="shared" si="151"/>
        <v>-10126500</v>
      </c>
      <c r="AC256" s="411">
        <f t="shared" ref="AC256:AC258" si="152">SUM(AA256:AB256)</f>
        <v>-13501500</v>
      </c>
      <c r="AD256" s="411">
        <f t="shared" ref="AD256:AF258" si="153">H256*S256</f>
        <v>-14011500</v>
      </c>
      <c r="AE256" s="411">
        <f t="shared" si="153"/>
        <v>-13165500</v>
      </c>
      <c r="AF256" s="117">
        <f t="shared" si="153"/>
        <v>-13266000</v>
      </c>
    </row>
    <row r="257" spans="1:32" ht="24" x14ac:dyDescent="0.25">
      <c r="A257" s="28" t="s">
        <v>188</v>
      </c>
      <c r="B257" s="410" t="s">
        <v>410</v>
      </c>
      <c r="C257" s="123"/>
      <c r="D257" s="123"/>
      <c r="E257" s="122">
        <v>-4000</v>
      </c>
      <c r="F257" s="122">
        <v>-4000</v>
      </c>
      <c r="G257" s="122">
        <v>-4000</v>
      </c>
      <c r="H257" s="122">
        <v>-4000</v>
      </c>
      <c r="I257" s="122">
        <v>-4000</v>
      </c>
      <c r="J257" s="122">
        <v>-4000</v>
      </c>
      <c r="K257" s="27"/>
      <c r="L257" s="13"/>
      <c r="M257" s="13"/>
      <c r="N257" s="13">
        <v>4940</v>
      </c>
      <c r="O257" s="61">
        <f t="shared" si="148"/>
        <v>4940</v>
      </c>
      <c r="P257" s="14">
        <v>2387</v>
      </c>
      <c r="Q257" s="14">
        <v>7162</v>
      </c>
      <c r="R257" s="60">
        <f t="shared" si="149"/>
        <v>9549</v>
      </c>
      <c r="S257" s="445">
        <v>9942</v>
      </c>
      <c r="T257" s="445">
        <v>9411</v>
      </c>
      <c r="U257" s="445">
        <v>9423</v>
      </c>
      <c r="V257" s="27"/>
      <c r="W257" s="411">
        <f>L257*C257</f>
        <v>0</v>
      </c>
      <c r="X257" s="411">
        <f t="shared" si="150"/>
        <v>0</v>
      </c>
      <c r="Y257" s="411">
        <f t="shared" si="150"/>
        <v>-19760000</v>
      </c>
      <c r="Z257" s="408">
        <f t="shared" si="143"/>
        <v>-19760000</v>
      </c>
      <c r="AA257" s="411">
        <f t="shared" si="151"/>
        <v>-9548000</v>
      </c>
      <c r="AB257" s="411">
        <f t="shared" si="151"/>
        <v>-28648000</v>
      </c>
      <c r="AC257" s="411">
        <f t="shared" si="152"/>
        <v>-38196000</v>
      </c>
      <c r="AD257" s="411">
        <f t="shared" si="153"/>
        <v>-39768000</v>
      </c>
      <c r="AE257" s="411">
        <f t="shared" si="153"/>
        <v>-37644000</v>
      </c>
      <c r="AF257" s="117">
        <f t="shared" si="153"/>
        <v>-37692000</v>
      </c>
    </row>
    <row r="258" spans="1:32" x14ac:dyDescent="0.25">
      <c r="A258" s="28" t="s">
        <v>188</v>
      </c>
      <c r="B258" s="410" t="s">
        <v>411</v>
      </c>
      <c r="C258" s="123"/>
      <c r="D258" s="123"/>
      <c r="E258" s="122">
        <v>-4000</v>
      </c>
      <c r="F258" s="122">
        <v>-4000</v>
      </c>
      <c r="G258" s="122">
        <v>-4000</v>
      </c>
      <c r="H258" s="122">
        <v>-4000</v>
      </c>
      <c r="I258" s="122">
        <v>-4000</v>
      </c>
      <c r="J258" s="122">
        <v>-4000</v>
      </c>
      <c r="K258" s="27"/>
      <c r="L258" s="13"/>
      <c r="M258" s="13"/>
      <c r="N258" s="13">
        <v>0</v>
      </c>
      <c r="O258" s="61">
        <f t="shared" si="148"/>
        <v>0</v>
      </c>
      <c r="P258" s="14">
        <v>422</v>
      </c>
      <c r="Q258" s="14">
        <v>1266</v>
      </c>
      <c r="R258" s="60">
        <f t="shared" si="149"/>
        <v>1688</v>
      </c>
      <c r="S258" s="445">
        <v>3376</v>
      </c>
      <c r="T258" s="445">
        <v>5115</v>
      </c>
      <c r="U258" s="445">
        <v>5115</v>
      </c>
      <c r="V258" s="27"/>
      <c r="W258" s="411">
        <f>L258*C258</f>
        <v>0</v>
      </c>
      <c r="X258" s="411">
        <f t="shared" si="150"/>
        <v>0</v>
      </c>
      <c r="Y258" s="411">
        <f t="shared" si="150"/>
        <v>0</v>
      </c>
      <c r="Z258" s="408">
        <f t="shared" si="143"/>
        <v>0</v>
      </c>
      <c r="AA258" s="411">
        <f t="shared" si="151"/>
        <v>-1688000</v>
      </c>
      <c r="AB258" s="411">
        <f t="shared" si="151"/>
        <v>-5064000</v>
      </c>
      <c r="AC258" s="411">
        <f t="shared" si="152"/>
        <v>-6752000</v>
      </c>
      <c r="AD258" s="411">
        <f t="shared" si="153"/>
        <v>-13504000</v>
      </c>
      <c r="AE258" s="411">
        <f t="shared" si="153"/>
        <v>-20460000</v>
      </c>
      <c r="AF258" s="117">
        <f t="shared" si="153"/>
        <v>-20460000</v>
      </c>
    </row>
    <row r="259" spans="1:32" x14ac:dyDescent="0.25">
      <c r="A259" s="41" t="s">
        <v>195</v>
      </c>
      <c r="B259" s="413"/>
      <c r="C259" s="123"/>
      <c r="D259" s="123"/>
      <c r="E259" s="123"/>
      <c r="F259" s="123"/>
      <c r="G259" s="123"/>
      <c r="H259" s="123"/>
      <c r="I259" s="123"/>
      <c r="J259" s="123"/>
      <c r="K259" s="27"/>
      <c r="L259" s="13"/>
      <c r="M259" s="13"/>
      <c r="N259" s="13"/>
      <c r="O259" s="13"/>
      <c r="P259" s="14"/>
      <c r="Q259" s="14"/>
      <c r="R259" s="444"/>
      <c r="S259" s="58"/>
      <c r="T259" s="58"/>
      <c r="U259" s="58"/>
      <c r="V259" s="27"/>
      <c r="W259" s="411">
        <f t="shared" ref="W259:AF259" si="154">W241+W248+W255+W256+W257+W258</f>
        <v>1908360</v>
      </c>
      <c r="X259" s="411">
        <f t="shared" si="154"/>
        <v>34440490</v>
      </c>
      <c r="Y259" s="411">
        <f t="shared" si="154"/>
        <v>-6842025</v>
      </c>
      <c r="Z259" s="411">
        <f t="shared" si="154"/>
        <v>29506825</v>
      </c>
      <c r="AA259" s="411">
        <f t="shared" si="154"/>
        <v>11186525</v>
      </c>
      <c r="AB259" s="411">
        <f t="shared" si="154"/>
        <v>37617375</v>
      </c>
      <c r="AC259" s="411">
        <f t="shared" si="154"/>
        <v>48803900</v>
      </c>
      <c r="AD259" s="411">
        <f t="shared" si="154"/>
        <v>49120725</v>
      </c>
      <c r="AE259" s="411">
        <f t="shared" si="154"/>
        <v>52917975</v>
      </c>
      <c r="AF259" s="117">
        <f t="shared" si="154"/>
        <v>57355875</v>
      </c>
    </row>
    <row r="260" spans="1:32" x14ac:dyDescent="0.25">
      <c r="A260" s="41"/>
      <c r="B260" s="413"/>
      <c r="C260" s="123"/>
      <c r="D260" s="123"/>
      <c r="E260" s="123"/>
      <c r="F260" s="123"/>
      <c r="G260" s="123"/>
      <c r="H260" s="123"/>
      <c r="I260" s="123"/>
      <c r="J260" s="123"/>
      <c r="K260" s="27"/>
      <c r="L260" s="13"/>
      <c r="M260" s="13"/>
      <c r="N260" s="13"/>
      <c r="O260" s="13"/>
      <c r="P260" s="14"/>
      <c r="Q260" s="14"/>
      <c r="R260" s="428"/>
      <c r="S260" s="58"/>
      <c r="T260" s="58"/>
      <c r="U260" s="58"/>
      <c r="V260" s="27"/>
      <c r="W260" s="416"/>
      <c r="X260" s="416"/>
      <c r="Y260" s="416"/>
      <c r="Z260" s="416"/>
      <c r="AA260" s="416"/>
      <c r="AB260" s="416"/>
      <c r="AC260" s="416"/>
      <c r="AD260" s="416"/>
      <c r="AE260" s="416"/>
      <c r="AF260" s="117"/>
    </row>
    <row r="261" spans="1:32" x14ac:dyDescent="0.25">
      <c r="A261" s="41" t="s">
        <v>83</v>
      </c>
      <c r="B261" s="413"/>
      <c r="C261" s="123"/>
      <c r="D261" s="123"/>
      <c r="E261" s="123"/>
      <c r="F261" s="123"/>
      <c r="G261" s="123"/>
      <c r="H261" s="123"/>
      <c r="I261" s="123"/>
      <c r="J261" s="123"/>
      <c r="K261" s="27"/>
      <c r="L261" s="13"/>
      <c r="M261" s="13"/>
      <c r="N261" s="13"/>
      <c r="O261" s="13"/>
      <c r="P261" s="14"/>
      <c r="Q261" s="14"/>
      <c r="R261" s="428"/>
      <c r="S261" s="58"/>
      <c r="T261" s="58"/>
      <c r="U261" s="58"/>
      <c r="V261" s="27"/>
      <c r="W261" s="416"/>
      <c r="X261" s="416"/>
      <c r="Y261" s="416"/>
      <c r="Z261" s="416"/>
      <c r="AA261" s="416"/>
      <c r="AB261" s="416"/>
      <c r="AC261" s="416"/>
      <c r="AD261" s="416"/>
      <c r="AE261" s="411"/>
      <c r="AF261" s="117"/>
    </row>
    <row r="262" spans="1:32" x14ac:dyDescent="0.25">
      <c r="A262" s="28">
        <v>1452</v>
      </c>
      <c r="B262" s="410" t="s">
        <v>84</v>
      </c>
      <c r="C262" s="121">
        <v>620</v>
      </c>
      <c r="D262" s="121">
        <v>630</v>
      </c>
      <c r="E262" s="122">
        <v>640</v>
      </c>
      <c r="F262" s="122">
        <v>640</v>
      </c>
      <c r="G262" s="122">
        <v>640</v>
      </c>
      <c r="H262" s="122">
        <v>640</v>
      </c>
      <c r="I262" s="122">
        <v>640</v>
      </c>
      <c r="J262" s="122">
        <v>640</v>
      </c>
      <c r="K262" s="27"/>
      <c r="L262" s="13">
        <v>3</v>
      </c>
      <c r="M262" s="13">
        <v>44</v>
      </c>
      <c r="N262" s="13">
        <v>48</v>
      </c>
      <c r="O262" s="61">
        <f t="shared" ref="O262:O264" si="155">SUM(L262:N262)</f>
        <v>95</v>
      </c>
      <c r="P262" s="14">
        <v>25</v>
      </c>
      <c r="Q262" s="14">
        <v>79</v>
      </c>
      <c r="R262" s="60">
        <f t="shared" ref="R262:R264" si="156">SUM(P262:Q262)</f>
        <v>104</v>
      </c>
      <c r="S262" s="58">
        <v>110</v>
      </c>
      <c r="T262" s="58">
        <v>111</v>
      </c>
      <c r="U262" s="58">
        <v>102</v>
      </c>
      <c r="V262" s="27"/>
      <c r="W262" s="411">
        <f>L262*C262</f>
        <v>1860</v>
      </c>
      <c r="X262" s="411">
        <f t="shared" ref="X262:Y264" si="157">D262*M262</f>
        <v>27720</v>
      </c>
      <c r="Y262" s="411">
        <f t="shared" si="157"/>
        <v>30720</v>
      </c>
      <c r="Z262" s="408">
        <f t="shared" ref="Z262:Z264" si="158">SUM(W262:Y262)</f>
        <v>60300</v>
      </c>
      <c r="AA262" s="411">
        <f t="shared" ref="AA262:AB264" si="159">F262*P262</f>
        <v>16000</v>
      </c>
      <c r="AB262" s="411">
        <f t="shared" si="159"/>
        <v>50560</v>
      </c>
      <c r="AC262" s="411">
        <f t="shared" ref="AC262:AC264" si="160">SUM(AA262:AB262)</f>
        <v>66560</v>
      </c>
      <c r="AD262" s="411">
        <f t="shared" ref="AD262:AF264" si="161">H262*S262</f>
        <v>70400</v>
      </c>
      <c r="AE262" s="411">
        <f t="shared" si="161"/>
        <v>71040</v>
      </c>
      <c r="AF262" s="117">
        <f t="shared" si="161"/>
        <v>65280</v>
      </c>
    </row>
    <row r="263" spans="1:32" x14ac:dyDescent="0.25">
      <c r="A263" s="28">
        <v>1453</v>
      </c>
      <c r="B263" s="410" t="s">
        <v>85</v>
      </c>
      <c r="C263" s="121">
        <v>1860</v>
      </c>
      <c r="D263" s="121">
        <v>1890</v>
      </c>
      <c r="E263" s="122">
        <v>1900</v>
      </c>
      <c r="F263" s="122">
        <v>1900</v>
      </c>
      <c r="G263" s="122">
        <v>1900</v>
      </c>
      <c r="H263" s="122">
        <v>1900</v>
      </c>
      <c r="I263" s="122">
        <v>1900</v>
      </c>
      <c r="J263" s="122">
        <v>1900</v>
      </c>
      <c r="K263" s="27"/>
      <c r="L263" s="13">
        <v>144</v>
      </c>
      <c r="M263" s="13">
        <v>1840</v>
      </c>
      <c r="N263" s="13">
        <v>2017</v>
      </c>
      <c r="O263" s="61">
        <f t="shared" si="155"/>
        <v>4001</v>
      </c>
      <c r="P263" s="14">
        <v>1008</v>
      </c>
      <c r="Q263" s="14">
        <v>3193</v>
      </c>
      <c r="R263" s="60">
        <f t="shared" si="156"/>
        <v>4201</v>
      </c>
      <c r="S263" s="58">
        <v>4411</v>
      </c>
      <c r="T263" s="58">
        <v>4632</v>
      </c>
      <c r="U263" s="58">
        <v>4863</v>
      </c>
      <c r="V263" s="27"/>
      <c r="W263" s="411">
        <f>L263*C263</f>
        <v>267840</v>
      </c>
      <c r="X263" s="411">
        <f t="shared" si="157"/>
        <v>3477600</v>
      </c>
      <c r="Y263" s="411">
        <f t="shared" si="157"/>
        <v>3832300</v>
      </c>
      <c r="Z263" s="408">
        <f t="shared" si="158"/>
        <v>7577740</v>
      </c>
      <c r="AA263" s="411">
        <f t="shared" si="159"/>
        <v>1915200</v>
      </c>
      <c r="AB263" s="411">
        <f t="shared" si="159"/>
        <v>6066700</v>
      </c>
      <c r="AC263" s="411">
        <f t="shared" si="160"/>
        <v>7981900</v>
      </c>
      <c r="AD263" s="411">
        <f t="shared" si="161"/>
        <v>8380900</v>
      </c>
      <c r="AE263" s="411">
        <f t="shared" si="161"/>
        <v>8800800</v>
      </c>
      <c r="AF263" s="117">
        <f t="shared" si="161"/>
        <v>9239700</v>
      </c>
    </row>
    <row r="264" spans="1:32" x14ac:dyDescent="0.25">
      <c r="A264" s="28">
        <v>1814</v>
      </c>
      <c r="B264" s="410" t="s">
        <v>86</v>
      </c>
      <c r="C264" s="121">
        <v>160</v>
      </c>
      <c r="D264" s="121">
        <v>160</v>
      </c>
      <c r="E264" s="122">
        <v>160</v>
      </c>
      <c r="F264" s="122">
        <v>160</v>
      </c>
      <c r="G264" s="122">
        <v>160</v>
      </c>
      <c r="H264" s="122">
        <v>160</v>
      </c>
      <c r="I264" s="122">
        <v>160</v>
      </c>
      <c r="J264" s="122">
        <v>160</v>
      </c>
      <c r="K264" s="27"/>
      <c r="L264" s="13">
        <v>2330</v>
      </c>
      <c r="M264" s="13">
        <v>29778</v>
      </c>
      <c r="N264" s="13">
        <v>32626</v>
      </c>
      <c r="O264" s="61">
        <f t="shared" si="155"/>
        <v>64734</v>
      </c>
      <c r="P264" s="14">
        <v>17984</v>
      </c>
      <c r="Q264" s="14">
        <v>56950</v>
      </c>
      <c r="R264" s="60">
        <f t="shared" si="156"/>
        <v>74934</v>
      </c>
      <c r="S264" s="58">
        <v>86752</v>
      </c>
      <c r="T264" s="58">
        <v>100449</v>
      </c>
      <c r="U264" s="58">
        <v>116325</v>
      </c>
      <c r="V264" s="27"/>
      <c r="W264" s="411">
        <f>L264*C264</f>
        <v>372800</v>
      </c>
      <c r="X264" s="411">
        <f t="shared" si="157"/>
        <v>4764480</v>
      </c>
      <c r="Y264" s="411">
        <f t="shared" si="157"/>
        <v>5220160</v>
      </c>
      <c r="Z264" s="408">
        <f t="shared" si="158"/>
        <v>10357440</v>
      </c>
      <c r="AA264" s="411">
        <f t="shared" si="159"/>
        <v>2877440</v>
      </c>
      <c r="AB264" s="411">
        <f t="shared" si="159"/>
        <v>9112000</v>
      </c>
      <c r="AC264" s="411">
        <f t="shared" si="160"/>
        <v>11989440</v>
      </c>
      <c r="AD264" s="411">
        <f t="shared" si="161"/>
        <v>13880320</v>
      </c>
      <c r="AE264" s="411">
        <f t="shared" si="161"/>
        <v>16071840</v>
      </c>
      <c r="AF264" s="117">
        <f t="shared" si="161"/>
        <v>18612000</v>
      </c>
    </row>
    <row r="265" spans="1:32" x14ac:dyDescent="0.25">
      <c r="A265" s="41" t="s">
        <v>83</v>
      </c>
      <c r="B265" s="413"/>
      <c r="C265" s="123"/>
      <c r="D265" s="121"/>
      <c r="E265" s="124"/>
      <c r="F265" s="124"/>
      <c r="G265" s="124"/>
      <c r="H265" s="124"/>
      <c r="I265" s="124"/>
      <c r="J265" s="124"/>
      <c r="K265" s="27"/>
      <c r="L265" s="13"/>
      <c r="M265" s="13"/>
      <c r="N265" s="13"/>
      <c r="O265" s="13"/>
      <c r="P265" s="14"/>
      <c r="Q265" s="14"/>
      <c r="R265" s="58"/>
      <c r="S265" s="58"/>
      <c r="T265" s="58"/>
      <c r="U265" s="58"/>
      <c r="V265" s="27"/>
      <c r="W265" s="411">
        <f t="shared" ref="W265:AD265" si="162">SUM(W262:W264)</f>
        <v>642500</v>
      </c>
      <c r="X265" s="411">
        <f t="shared" si="162"/>
        <v>8269800</v>
      </c>
      <c r="Y265" s="411">
        <f t="shared" si="162"/>
        <v>9083180</v>
      </c>
      <c r="Z265" s="411">
        <f t="shared" si="162"/>
        <v>17995480</v>
      </c>
      <c r="AA265" s="411">
        <f t="shared" si="162"/>
        <v>4808640</v>
      </c>
      <c r="AB265" s="411">
        <f t="shared" si="162"/>
        <v>15229260</v>
      </c>
      <c r="AC265" s="411">
        <f t="shared" si="162"/>
        <v>20037900</v>
      </c>
      <c r="AD265" s="411">
        <f t="shared" si="162"/>
        <v>22331620</v>
      </c>
      <c r="AE265" s="411">
        <f>SUM(AE262:AE264)</f>
        <v>24943680</v>
      </c>
      <c r="AF265" s="117">
        <f>SUM(AF262:AF264)</f>
        <v>27916980</v>
      </c>
    </row>
    <row r="266" spans="1:32" x14ac:dyDescent="0.25">
      <c r="A266" s="41"/>
      <c r="B266" s="413"/>
      <c r="C266" s="123"/>
      <c r="D266" s="121"/>
      <c r="E266" s="124"/>
      <c r="F266" s="124"/>
      <c r="G266" s="124"/>
      <c r="H266" s="124"/>
      <c r="I266" s="124"/>
      <c r="J266" s="124"/>
      <c r="K266" s="27"/>
      <c r="L266" s="13"/>
      <c r="M266" s="13"/>
      <c r="N266" s="13"/>
      <c r="O266" s="13"/>
      <c r="P266" s="14"/>
      <c r="Q266" s="14"/>
      <c r="R266" s="13"/>
      <c r="S266" s="58"/>
      <c r="T266" s="58"/>
      <c r="U266" s="58"/>
      <c r="V266" s="27"/>
      <c r="W266" s="416"/>
      <c r="X266" s="416"/>
      <c r="Y266" s="416"/>
      <c r="Z266" s="416"/>
      <c r="AA266" s="416"/>
      <c r="AB266" s="416"/>
      <c r="AC266" s="416"/>
      <c r="AD266" s="416"/>
      <c r="AE266" s="411"/>
      <c r="AF266" s="117"/>
    </row>
    <row r="267" spans="1:32" x14ac:dyDescent="0.25">
      <c r="A267" s="41" t="s">
        <v>87</v>
      </c>
      <c r="B267" s="413"/>
      <c r="C267" s="123"/>
      <c r="D267" s="121"/>
      <c r="E267" s="124"/>
      <c r="F267" s="124"/>
      <c r="G267" s="124"/>
      <c r="H267" s="124"/>
      <c r="I267" s="124"/>
      <c r="J267" s="124"/>
      <c r="K267" s="27"/>
      <c r="L267" s="13"/>
      <c r="M267" s="13"/>
      <c r="N267" s="13"/>
      <c r="O267" s="13"/>
      <c r="P267" s="14"/>
      <c r="Q267" s="14"/>
      <c r="R267" s="58"/>
      <c r="S267" s="58"/>
      <c r="T267" s="58"/>
      <c r="U267" s="58"/>
      <c r="V267" s="27"/>
      <c r="W267" s="416"/>
      <c r="X267" s="416"/>
      <c r="Y267" s="416"/>
      <c r="Z267" s="416"/>
      <c r="AA267" s="416"/>
      <c r="AB267" s="416"/>
      <c r="AC267" s="416"/>
      <c r="AD267" s="416"/>
      <c r="AE267" s="411"/>
      <c r="AF267" s="117"/>
    </row>
    <row r="268" spans="1:32" x14ac:dyDescent="0.25">
      <c r="A268" s="28">
        <v>2452</v>
      </c>
      <c r="B268" s="410" t="s">
        <v>84</v>
      </c>
      <c r="C268" s="123">
        <v>310</v>
      </c>
      <c r="D268" s="121">
        <v>315</v>
      </c>
      <c r="E268" s="124">
        <v>320</v>
      </c>
      <c r="F268" s="122">
        <v>320</v>
      </c>
      <c r="G268" s="122">
        <v>320</v>
      </c>
      <c r="H268" s="122">
        <v>320</v>
      </c>
      <c r="I268" s="122">
        <v>320</v>
      </c>
      <c r="J268" s="122">
        <v>320</v>
      </c>
      <c r="K268" s="27"/>
      <c r="L268" s="13">
        <v>5</v>
      </c>
      <c r="M268" s="13">
        <v>67</v>
      </c>
      <c r="N268" s="13">
        <v>73</v>
      </c>
      <c r="O268" s="61">
        <f t="shared" ref="O268:O270" si="163">SUM(L268:N268)</f>
        <v>145</v>
      </c>
      <c r="P268" s="14">
        <v>38</v>
      </c>
      <c r="Q268" s="14">
        <v>121</v>
      </c>
      <c r="R268" s="60">
        <f t="shared" ref="R268:R270" si="164">SUM(P268:Q268)</f>
        <v>159</v>
      </c>
      <c r="S268" s="58">
        <v>168</v>
      </c>
      <c r="T268" s="58">
        <v>169</v>
      </c>
      <c r="U268" s="58">
        <v>155</v>
      </c>
      <c r="V268" s="27"/>
      <c r="W268" s="411">
        <f>L268*C268</f>
        <v>1550</v>
      </c>
      <c r="X268" s="411">
        <f t="shared" ref="X268:Y270" si="165">D268*M268</f>
        <v>21105</v>
      </c>
      <c r="Y268" s="411">
        <f t="shared" si="165"/>
        <v>23360</v>
      </c>
      <c r="Z268" s="408">
        <f t="shared" ref="Z268:Z270" si="166">SUM(W268:Y268)</f>
        <v>46015</v>
      </c>
      <c r="AA268" s="411">
        <f t="shared" ref="AA268:AB270" si="167">F268*P268</f>
        <v>12160</v>
      </c>
      <c r="AB268" s="411">
        <f t="shared" si="167"/>
        <v>38720</v>
      </c>
      <c r="AC268" s="411">
        <f t="shared" ref="AC268:AC270" si="168">SUM(AA268:AB268)</f>
        <v>50880</v>
      </c>
      <c r="AD268" s="411">
        <f t="shared" ref="AD268:AF270" si="169">H268*S268</f>
        <v>53760</v>
      </c>
      <c r="AE268" s="411">
        <f t="shared" si="169"/>
        <v>54080</v>
      </c>
      <c r="AF268" s="117">
        <f t="shared" si="169"/>
        <v>49600</v>
      </c>
    </row>
    <row r="269" spans="1:32" x14ac:dyDescent="0.25">
      <c r="A269" s="28">
        <v>2453</v>
      </c>
      <c r="B269" s="410" t="s">
        <v>85</v>
      </c>
      <c r="C269" s="123">
        <v>930</v>
      </c>
      <c r="D269" s="121">
        <v>945</v>
      </c>
      <c r="E269" s="124">
        <v>950</v>
      </c>
      <c r="F269" s="122">
        <v>950</v>
      </c>
      <c r="G269" s="122">
        <v>950</v>
      </c>
      <c r="H269" s="122">
        <v>950</v>
      </c>
      <c r="I269" s="122">
        <v>950</v>
      </c>
      <c r="J269" s="122">
        <v>950</v>
      </c>
      <c r="K269" s="27"/>
      <c r="L269" s="13">
        <v>109</v>
      </c>
      <c r="M269" s="13">
        <v>1391</v>
      </c>
      <c r="N269" s="13">
        <v>1524</v>
      </c>
      <c r="O269" s="61">
        <f t="shared" si="163"/>
        <v>3024</v>
      </c>
      <c r="P269" s="14">
        <v>762</v>
      </c>
      <c r="Q269" s="14">
        <v>2413</v>
      </c>
      <c r="R269" s="60">
        <f t="shared" si="164"/>
        <v>3175</v>
      </c>
      <c r="S269" s="58">
        <v>3334</v>
      </c>
      <c r="T269" s="58">
        <v>3500</v>
      </c>
      <c r="U269" s="58">
        <v>3675</v>
      </c>
      <c r="V269" s="27"/>
      <c r="W269" s="411">
        <f>L269*C269</f>
        <v>101370</v>
      </c>
      <c r="X269" s="411">
        <f t="shared" si="165"/>
        <v>1314495</v>
      </c>
      <c r="Y269" s="411">
        <f t="shared" si="165"/>
        <v>1447800</v>
      </c>
      <c r="Z269" s="408">
        <f t="shared" si="166"/>
        <v>2863665</v>
      </c>
      <c r="AA269" s="411">
        <f t="shared" si="167"/>
        <v>723900</v>
      </c>
      <c r="AB269" s="411">
        <f t="shared" si="167"/>
        <v>2292350</v>
      </c>
      <c r="AC269" s="411">
        <f t="shared" si="168"/>
        <v>3016250</v>
      </c>
      <c r="AD269" s="411">
        <f t="shared" si="169"/>
        <v>3167300</v>
      </c>
      <c r="AE269" s="411">
        <f t="shared" si="169"/>
        <v>3325000</v>
      </c>
      <c r="AF269" s="117">
        <f t="shared" si="169"/>
        <v>3491250</v>
      </c>
    </row>
    <row r="270" spans="1:32" x14ac:dyDescent="0.25">
      <c r="A270" s="30">
        <v>2814</v>
      </c>
      <c r="B270" s="410" t="s">
        <v>86</v>
      </c>
      <c r="C270" s="123">
        <v>80</v>
      </c>
      <c r="D270" s="121">
        <v>80</v>
      </c>
      <c r="E270" s="124">
        <v>0</v>
      </c>
      <c r="F270" s="122">
        <v>0</v>
      </c>
      <c r="G270" s="122">
        <v>0</v>
      </c>
      <c r="H270" s="122">
        <v>0</v>
      </c>
      <c r="I270" s="122">
        <v>0</v>
      </c>
      <c r="J270" s="122">
        <v>0</v>
      </c>
      <c r="K270" s="27"/>
      <c r="L270" s="13">
        <v>0</v>
      </c>
      <c r="M270" s="13">
        <v>0</v>
      </c>
      <c r="N270" s="13">
        <v>0</v>
      </c>
      <c r="O270" s="61">
        <f t="shared" si="163"/>
        <v>0</v>
      </c>
      <c r="P270" s="14">
        <v>0</v>
      </c>
      <c r="Q270" s="14">
        <v>0</v>
      </c>
      <c r="R270" s="60">
        <f t="shared" si="164"/>
        <v>0</v>
      </c>
      <c r="S270" s="58">
        <v>0</v>
      </c>
      <c r="T270" s="58">
        <v>0</v>
      </c>
      <c r="U270" s="58">
        <v>0</v>
      </c>
      <c r="V270" s="27"/>
      <c r="W270" s="411">
        <f>L270*C270</f>
        <v>0</v>
      </c>
      <c r="X270" s="411">
        <f t="shared" si="165"/>
        <v>0</v>
      </c>
      <c r="Y270" s="411">
        <f t="shared" si="165"/>
        <v>0</v>
      </c>
      <c r="Z270" s="408">
        <f t="shared" si="166"/>
        <v>0</v>
      </c>
      <c r="AA270" s="411">
        <f t="shared" si="167"/>
        <v>0</v>
      </c>
      <c r="AB270" s="411">
        <f t="shared" si="167"/>
        <v>0</v>
      </c>
      <c r="AC270" s="411">
        <f t="shared" si="168"/>
        <v>0</v>
      </c>
      <c r="AD270" s="411">
        <f t="shared" si="169"/>
        <v>0</v>
      </c>
      <c r="AE270" s="411">
        <f t="shared" si="169"/>
        <v>0</v>
      </c>
      <c r="AF270" s="117">
        <f t="shared" si="169"/>
        <v>0</v>
      </c>
    </row>
    <row r="271" spans="1:32" x14ac:dyDescent="0.25">
      <c r="A271" s="31" t="s">
        <v>87</v>
      </c>
      <c r="B271" s="413"/>
      <c r="C271" s="123"/>
      <c r="D271" s="123"/>
      <c r="E271" s="124"/>
      <c r="F271" s="124"/>
      <c r="G271" s="124"/>
      <c r="H271" s="124"/>
      <c r="I271" s="124"/>
      <c r="J271" s="124"/>
      <c r="K271" s="27"/>
      <c r="L271" s="13"/>
      <c r="M271" s="13"/>
      <c r="N271" s="13"/>
      <c r="O271" s="13"/>
      <c r="P271" s="14"/>
      <c r="Q271" s="14"/>
      <c r="R271" s="16"/>
      <c r="S271" s="16"/>
      <c r="T271" s="16"/>
      <c r="U271" s="16"/>
      <c r="V271" s="27"/>
      <c r="W271" s="411">
        <f t="shared" ref="W271:AD271" si="170">SUM(W268:W270)</f>
        <v>102920</v>
      </c>
      <c r="X271" s="411">
        <f t="shared" si="170"/>
        <v>1335600</v>
      </c>
      <c r="Y271" s="411">
        <f t="shared" si="170"/>
        <v>1471160</v>
      </c>
      <c r="Z271" s="411">
        <f t="shared" si="170"/>
        <v>2909680</v>
      </c>
      <c r="AA271" s="411">
        <f t="shared" si="170"/>
        <v>736060</v>
      </c>
      <c r="AB271" s="411">
        <f t="shared" si="170"/>
        <v>2331070</v>
      </c>
      <c r="AC271" s="411">
        <f t="shared" si="170"/>
        <v>3067130</v>
      </c>
      <c r="AD271" s="411">
        <f t="shared" si="170"/>
        <v>3221060</v>
      </c>
      <c r="AE271" s="411">
        <f>SUM(AE268:AE270)</f>
        <v>3379080</v>
      </c>
      <c r="AF271" s="117">
        <f>SUM(AF268:AF270)</f>
        <v>3540850</v>
      </c>
    </row>
    <row r="272" spans="1:32" x14ac:dyDescent="0.25">
      <c r="A272" s="31"/>
      <c r="B272" s="413"/>
      <c r="C272" s="123"/>
      <c r="D272" s="123"/>
      <c r="E272" s="124"/>
      <c r="F272" s="124"/>
      <c r="G272" s="124"/>
      <c r="H272" s="124"/>
      <c r="I272" s="124"/>
      <c r="J272" s="124"/>
      <c r="K272" s="27"/>
      <c r="L272" s="13"/>
      <c r="M272" s="13"/>
      <c r="N272" s="13"/>
      <c r="O272" s="13"/>
      <c r="P272" s="14"/>
      <c r="Q272" s="14"/>
      <c r="R272" s="13"/>
      <c r="S272" s="16"/>
      <c r="T272" s="16"/>
      <c r="U272" s="16"/>
      <c r="V272" s="27"/>
      <c r="W272" s="416"/>
      <c r="X272" s="416"/>
      <c r="Y272" s="416"/>
      <c r="Z272" s="416"/>
      <c r="AA272" s="416"/>
      <c r="AB272" s="416"/>
      <c r="AC272" s="416"/>
      <c r="AD272" s="416"/>
      <c r="AE272" s="411"/>
      <c r="AF272" s="117"/>
    </row>
    <row r="273" spans="1:32" x14ac:dyDescent="0.25">
      <c r="A273" s="41" t="s">
        <v>4</v>
      </c>
      <c r="B273" s="413"/>
      <c r="C273" s="123"/>
      <c r="D273" s="123"/>
      <c r="E273" s="124"/>
      <c r="F273" s="124"/>
      <c r="G273" s="124"/>
      <c r="H273" s="124"/>
      <c r="I273" s="124"/>
      <c r="J273" s="124"/>
      <c r="K273" s="27"/>
      <c r="L273" s="13"/>
      <c r="M273" s="13"/>
      <c r="N273" s="13"/>
      <c r="O273" s="13"/>
      <c r="P273" s="14"/>
      <c r="Q273" s="14"/>
      <c r="R273" s="58"/>
      <c r="S273" s="58"/>
      <c r="T273" s="58"/>
      <c r="U273" s="58"/>
      <c r="V273" s="27"/>
      <c r="W273" s="416"/>
      <c r="X273" s="416"/>
      <c r="Y273" s="416"/>
      <c r="Z273" s="416"/>
      <c r="AA273" s="416"/>
      <c r="AB273" s="416"/>
      <c r="AC273" s="416"/>
      <c r="AD273" s="416"/>
      <c r="AE273" s="411"/>
      <c r="AF273" s="117"/>
    </row>
    <row r="274" spans="1:32" x14ac:dyDescent="0.25">
      <c r="A274" s="28">
        <v>3452</v>
      </c>
      <c r="B274" s="410" t="s">
        <v>84</v>
      </c>
      <c r="C274" s="123"/>
      <c r="D274" s="123"/>
      <c r="E274" s="124">
        <v>160</v>
      </c>
      <c r="F274" s="122">
        <v>160</v>
      </c>
      <c r="G274" s="122">
        <v>160</v>
      </c>
      <c r="H274" s="122">
        <v>160</v>
      </c>
      <c r="I274" s="122">
        <v>160</v>
      </c>
      <c r="J274" s="122">
        <v>160</v>
      </c>
      <c r="K274" s="27"/>
      <c r="L274" s="13">
        <v>0</v>
      </c>
      <c r="M274" s="13">
        <v>0</v>
      </c>
      <c r="N274" s="13">
        <v>65</v>
      </c>
      <c r="O274" s="61">
        <f t="shared" ref="O274:O275" si="171">SUM(L274:N274)</f>
        <v>65</v>
      </c>
      <c r="P274" s="14">
        <v>17</v>
      </c>
      <c r="Q274" s="14">
        <v>54</v>
      </c>
      <c r="R274" s="60">
        <f t="shared" ref="R274:R275" si="172">SUM(P274:Q274)</f>
        <v>71</v>
      </c>
      <c r="S274" s="58">
        <v>75</v>
      </c>
      <c r="T274" s="58">
        <v>76</v>
      </c>
      <c r="U274" s="58">
        <v>70</v>
      </c>
      <c r="V274" s="27"/>
      <c r="W274" s="411">
        <f>L274*C274</f>
        <v>0</v>
      </c>
      <c r="X274" s="411">
        <f>D274*M274</f>
        <v>0</v>
      </c>
      <c r="Y274" s="411">
        <f>E274*N274</f>
        <v>10400</v>
      </c>
      <c r="Z274" s="408">
        <f t="shared" ref="Z274:Z275" si="173">SUM(W274:Y274)</f>
        <v>10400</v>
      </c>
      <c r="AA274" s="411">
        <f>F274*P274</f>
        <v>2720</v>
      </c>
      <c r="AB274" s="411">
        <f>G274*Q274</f>
        <v>8640</v>
      </c>
      <c r="AC274" s="411">
        <f t="shared" ref="AC274:AC275" si="174">SUM(AA274:AB274)</f>
        <v>11360</v>
      </c>
      <c r="AD274" s="411">
        <f t="shared" ref="AD274:AF275" si="175">H274*S274</f>
        <v>12000</v>
      </c>
      <c r="AE274" s="411">
        <f t="shared" si="175"/>
        <v>12160</v>
      </c>
      <c r="AF274" s="117">
        <f t="shared" si="175"/>
        <v>11200</v>
      </c>
    </row>
    <row r="275" spans="1:32" x14ac:dyDescent="0.25">
      <c r="A275" s="28">
        <v>3453</v>
      </c>
      <c r="B275" s="410" t="s">
        <v>85</v>
      </c>
      <c r="C275" s="123"/>
      <c r="D275" s="123"/>
      <c r="E275" s="124">
        <v>475</v>
      </c>
      <c r="F275" s="122">
        <v>475</v>
      </c>
      <c r="G275" s="122">
        <v>475</v>
      </c>
      <c r="H275" s="122">
        <v>475</v>
      </c>
      <c r="I275" s="122">
        <v>475</v>
      </c>
      <c r="J275" s="122">
        <v>475</v>
      </c>
      <c r="K275" s="27"/>
      <c r="L275" s="13">
        <v>0</v>
      </c>
      <c r="M275" s="13">
        <v>0</v>
      </c>
      <c r="N275" s="13">
        <v>1358</v>
      </c>
      <c r="O275" s="61">
        <f t="shared" si="171"/>
        <v>1358</v>
      </c>
      <c r="P275" s="14">
        <v>342</v>
      </c>
      <c r="Q275" s="14">
        <v>1084</v>
      </c>
      <c r="R275" s="60">
        <f t="shared" si="172"/>
        <v>1426</v>
      </c>
      <c r="S275" s="58">
        <v>1498</v>
      </c>
      <c r="T275" s="58">
        <v>1573</v>
      </c>
      <c r="U275" s="58">
        <v>1651</v>
      </c>
      <c r="V275" s="27"/>
      <c r="W275" s="411">
        <f>L275*C275</f>
        <v>0</v>
      </c>
      <c r="X275" s="411">
        <f>D275*M275</f>
        <v>0</v>
      </c>
      <c r="Y275" s="411">
        <f>E275*N275</f>
        <v>645050</v>
      </c>
      <c r="Z275" s="408">
        <f t="shared" si="173"/>
        <v>645050</v>
      </c>
      <c r="AA275" s="411">
        <f>F275*P275</f>
        <v>162450</v>
      </c>
      <c r="AB275" s="411">
        <f>G275*Q275</f>
        <v>514900</v>
      </c>
      <c r="AC275" s="411">
        <f t="shared" si="174"/>
        <v>677350</v>
      </c>
      <c r="AD275" s="411">
        <f t="shared" si="175"/>
        <v>711550</v>
      </c>
      <c r="AE275" s="411">
        <f t="shared" si="175"/>
        <v>747175</v>
      </c>
      <c r="AF275" s="117">
        <f t="shared" si="175"/>
        <v>784225</v>
      </c>
    </row>
    <row r="276" spans="1:32" x14ac:dyDescent="0.25">
      <c r="A276" s="31" t="s">
        <v>4</v>
      </c>
      <c r="B276" s="413"/>
      <c r="C276" s="123"/>
      <c r="D276" s="123"/>
      <c r="E276" s="123"/>
      <c r="F276" s="123"/>
      <c r="G276" s="123"/>
      <c r="H276" s="123"/>
      <c r="I276" s="123"/>
      <c r="J276" s="123"/>
      <c r="K276" s="27"/>
      <c r="L276" s="13"/>
      <c r="M276" s="13"/>
      <c r="N276" s="13"/>
      <c r="O276" s="13"/>
      <c r="P276" s="14"/>
      <c r="Q276" s="14"/>
      <c r="R276" s="18"/>
      <c r="S276" s="16"/>
      <c r="T276" s="16"/>
      <c r="U276" s="16"/>
      <c r="V276" s="27"/>
      <c r="W276" s="411">
        <f t="shared" ref="W276:AD276" si="176">SUM(W274:W275)</f>
        <v>0</v>
      </c>
      <c r="X276" s="411">
        <f t="shared" si="176"/>
        <v>0</v>
      </c>
      <c r="Y276" s="411">
        <f t="shared" si="176"/>
        <v>655450</v>
      </c>
      <c r="Z276" s="411">
        <f t="shared" si="176"/>
        <v>655450</v>
      </c>
      <c r="AA276" s="411">
        <f t="shared" si="176"/>
        <v>165170</v>
      </c>
      <c r="AB276" s="411">
        <f t="shared" si="176"/>
        <v>523540</v>
      </c>
      <c r="AC276" s="411">
        <f t="shared" si="176"/>
        <v>688710</v>
      </c>
      <c r="AD276" s="411">
        <f t="shared" si="176"/>
        <v>723550</v>
      </c>
      <c r="AE276" s="411">
        <f>SUM(AE274:AE275)</f>
        <v>759335</v>
      </c>
      <c r="AF276" s="117">
        <f>SUM(AF274:AF275)</f>
        <v>795425</v>
      </c>
    </row>
    <row r="277" spans="1:32" x14ac:dyDescent="0.25">
      <c r="A277" s="31" t="s">
        <v>88</v>
      </c>
      <c r="B277" s="413"/>
      <c r="C277" s="123"/>
      <c r="D277" s="123"/>
      <c r="E277" s="123"/>
      <c r="F277" s="123"/>
      <c r="G277" s="123"/>
      <c r="H277" s="123"/>
      <c r="I277" s="123"/>
      <c r="J277" s="123"/>
      <c r="K277" s="27"/>
      <c r="L277" s="13"/>
      <c r="M277" s="13"/>
      <c r="N277" s="13"/>
      <c r="O277" s="13"/>
      <c r="P277" s="14"/>
      <c r="Q277" s="14"/>
      <c r="R277" s="444"/>
      <c r="S277" s="16"/>
      <c r="T277" s="16"/>
      <c r="U277" s="16"/>
      <c r="V277" s="27"/>
      <c r="W277" s="411">
        <f t="shared" ref="W277:AD277" si="177">W265+W271+W276</f>
        <v>745420</v>
      </c>
      <c r="X277" s="411">
        <f t="shared" si="177"/>
        <v>9605400</v>
      </c>
      <c r="Y277" s="411">
        <f t="shared" si="177"/>
        <v>11209790</v>
      </c>
      <c r="Z277" s="411">
        <f t="shared" si="177"/>
        <v>21560610</v>
      </c>
      <c r="AA277" s="411">
        <f t="shared" si="177"/>
        <v>5709870</v>
      </c>
      <c r="AB277" s="411">
        <f t="shared" si="177"/>
        <v>18083870</v>
      </c>
      <c r="AC277" s="411">
        <f t="shared" si="177"/>
        <v>23793740</v>
      </c>
      <c r="AD277" s="411">
        <f t="shared" si="177"/>
        <v>26276230</v>
      </c>
      <c r="AE277" s="411">
        <f>AE265+AE271+AE276</f>
        <v>29082095</v>
      </c>
      <c r="AF277" s="117">
        <f>AF265+AF271+AF276</f>
        <v>32253255</v>
      </c>
    </row>
    <row r="278" spans="1:32" x14ac:dyDescent="0.25">
      <c r="A278" s="31"/>
      <c r="B278" s="413"/>
      <c r="C278" s="123"/>
      <c r="D278" s="123"/>
      <c r="E278" s="123"/>
      <c r="F278" s="123"/>
      <c r="G278" s="123"/>
      <c r="H278" s="123"/>
      <c r="I278" s="123"/>
      <c r="J278" s="123"/>
      <c r="K278" s="27"/>
      <c r="L278" s="13"/>
      <c r="M278" s="13"/>
      <c r="N278" s="13"/>
      <c r="O278" s="13"/>
      <c r="P278" s="14"/>
      <c r="Q278" s="14"/>
      <c r="R278" s="18"/>
      <c r="S278" s="16"/>
      <c r="T278" s="16"/>
      <c r="U278" s="16"/>
      <c r="V278" s="27"/>
      <c r="W278" s="416"/>
      <c r="X278" s="416"/>
      <c r="Y278" s="416"/>
      <c r="Z278" s="416"/>
      <c r="AA278" s="416"/>
      <c r="AB278" s="416"/>
      <c r="AC278" s="416"/>
      <c r="AD278" s="416"/>
      <c r="AE278" s="416"/>
      <c r="AF278" s="117"/>
    </row>
    <row r="279" spans="1:32" x14ac:dyDescent="0.25">
      <c r="A279" s="31" t="s">
        <v>89</v>
      </c>
      <c r="B279" s="413"/>
      <c r="C279" s="123"/>
      <c r="D279" s="123"/>
      <c r="E279" s="123"/>
      <c r="F279" s="123"/>
      <c r="G279" s="123"/>
      <c r="H279" s="123"/>
      <c r="I279" s="123"/>
      <c r="J279" s="123"/>
      <c r="K279" s="27"/>
      <c r="L279" s="13"/>
      <c r="M279" s="13"/>
      <c r="N279" s="13"/>
      <c r="O279" s="13"/>
      <c r="P279" s="14"/>
      <c r="Q279" s="14"/>
      <c r="R279" s="433"/>
      <c r="S279" s="14"/>
      <c r="T279" s="14"/>
      <c r="U279" s="14"/>
      <c r="V279" s="27"/>
      <c r="W279" s="416"/>
      <c r="X279" s="416"/>
      <c r="Y279" s="416"/>
      <c r="Z279" s="416"/>
      <c r="AA279" s="416"/>
      <c r="AB279" s="416"/>
      <c r="AC279" s="416"/>
      <c r="AD279" s="416"/>
      <c r="AE279" s="411"/>
      <c r="AF279" s="117"/>
    </row>
    <row r="280" spans="1:32" x14ac:dyDescent="0.25">
      <c r="A280" s="28">
        <v>1631</v>
      </c>
      <c r="B280" s="410" t="s">
        <v>90</v>
      </c>
      <c r="C280" s="121">
        <v>380</v>
      </c>
      <c r="D280" s="121">
        <v>390</v>
      </c>
      <c r="E280" s="122">
        <v>400</v>
      </c>
      <c r="F280" s="122">
        <v>400</v>
      </c>
      <c r="G280" s="122">
        <v>400</v>
      </c>
      <c r="H280" s="122">
        <v>400</v>
      </c>
      <c r="I280" s="122">
        <v>400</v>
      </c>
      <c r="J280" s="122">
        <v>400</v>
      </c>
      <c r="K280" s="27"/>
      <c r="L280" s="13">
        <v>1936</v>
      </c>
      <c r="M280" s="13">
        <v>37853</v>
      </c>
      <c r="N280" s="13">
        <v>13980</v>
      </c>
      <c r="O280" s="61">
        <f t="shared" ref="O280:O292" si="178">SUM(L280:N280)</f>
        <v>53769</v>
      </c>
      <c r="P280" s="14">
        <v>13230</v>
      </c>
      <c r="Q280" s="14">
        <v>41896</v>
      </c>
      <c r="R280" s="60">
        <f t="shared" ref="R280:R292" si="179">SUM(P280:Q280)</f>
        <v>55126</v>
      </c>
      <c r="S280" s="58">
        <v>56486</v>
      </c>
      <c r="T280" s="13">
        <v>59310</v>
      </c>
      <c r="U280" s="13">
        <v>62276</v>
      </c>
      <c r="V280" s="27"/>
      <c r="W280" s="411">
        <f t="shared" ref="W280:W292" si="180">L280*C280</f>
        <v>735680</v>
      </c>
      <c r="X280" s="411">
        <f t="shared" ref="X280:Y292" si="181">D280*M280</f>
        <v>14762670</v>
      </c>
      <c r="Y280" s="411">
        <f t="shared" si="181"/>
        <v>5592000</v>
      </c>
      <c r="Z280" s="408">
        <f t="shared" ref="Z280:Z292" si="182">SUM(W280:Y280)</f>
        <v>21090350</v>
      </c>
      <c r="AA280" s="411">
        <f t="shared" ref="AA280:AB292" si="183">F280*P280</f>
        <v>5292000</v>
      </c>
      <c r="AB280" s="411">
        <f t="shared" si="183"/>
        <v>16758400</v>
      </c>
      <c r="AC280" s="411">
        <f t="shared" ref="AC280:AC292" si="184">SUM(AA280:AB280)</f>
        <v>22050400</v>
      </c>
      <c r="AD280" s="411">
        <f t="shared" ref="AD280:AF292" si="185">H280*S280</f>
        <v>22594400</v>
      </c>
      <c r="AE280" s="411">
        <f t="shared" si="185"/>
        <v>23724000</v>
      </c>
      <c r="AF280" s="117">
        <f t="shared" si="185"/>
        <v>24910400</v>
      </c>
    </row>
    <row r="281" spans="1:32" x14ac:dyDescent="0.25">
      <c r="A281" s="28">
        <v>1632</v>
      </c>
      <c r="B281" s="410" t="s">
        <v>91</v>
      </c>
      <c r="C281" s="121">
        <v>620</v>
      </c>
      <c r="D281" s="121">
        <v>630</v>
      </c>
      <c r="E281" s="122">
        <v>660</v>
      </c>
      <c r="F281" s="122">
        <v>660</v>
      </c>
      <c r="G281" s="122">
        <v>660</v>
      </c>
      <c r="H281" s="122">
        <v>660</v>
      </c>
      <c r="I281" s="122">
        <v>660</v>
      </c>
      <c r="J281" s="122">
        <v>660</v>
      </c>
      <c r="K281" s="27"/>
      <c r="L281" s="13">
        <v>21</v>
      </c>
      <c r="M281" s="13">
        <v>405</v>
      </c>
      <c r="N281" s="13">
        <v>150</v>
      </c>
      <c r="O281" s="61">
        <f t="shared" si="178"/>
        <v>576</v>
      </c>
      <c r="P281" s="14">
        <v>142</v>
      </c>
      <c r="Q281" s="14">
        <v>448</v>
      </c>
      <c r="R281" s="60">
        <f t="shared" si="179"/>
        <v>590</v>
      </c>
      <c r="S281" s="58">
        <v>604</v>
      </c>
      <c r="T281" s="13">
        <v>635</v>
      </c>
      <c r="U281" s="13">
        <v>666</v>
      </c>
      <c r="V281" s="27"/>
      <c r="W281" s="411">
        <f t="shared" si="180"/>
        <v>13020</v>
      </c>
      <c r="X281" s="411">
        <f t="shared" si="181"/>
        <v>255150</v>
      </c>
      <c r="Y281" s="411">
        <f t="shared" si="181"/>
        <v>99000</v>
      </c>
      <c r="Z281" s="408">
        <f t="shared" si="182"/>
        <v>367170</v>
      </c>
      <c r="AA281" s="411">
        <f t="shared" si="183"/>
        <v>93720</v>
      </c>
      <c r="AB281" s="411">
        <f t="shared" si="183"/>
        <v>295680</v>
      </c>
      <c r="AC281" s="411">
        <f t="shared" si="184"/>
        <v>389400</v>
      </c>
      <c r="AD281" s="411">
        <f t="shared" si="185"/>
        <v>398640</v>
      </c>
      <c r="AE281" s="411">
        <f t="shared" si="185"/>
        <v>419100</v>
      </c>
      <c r="AF281" s="117">
        <f t="shared" si="185"/>
        <v>439560</v>
      </c>
    </row>
    <row r="282" spans="1:32" ht="24" x14ac:dyDescent="0.25">
      <c r="A282" s="28">
        <v>1640</v>
      </c>
      <c r="B282" s="410" t="s">
        <v>92</v>
      </c>
      <c r="C282" s="121">
        <v>0</v>
      </c>
      <c r="D282" s="121">
        <v>0</v>
      </c>
      <c r="E282" s="122">
        <v>0</v>
      </c>
      <c r="F282" s="122">
        <v>0</v>
      </c>
      <c r="G282" s="122">
        <v>0</v>
      </c>
      <c r="H282" s="122">
        <v>0</v>
      </c>
      <c r="I282" s="122">
        <v>0</v>
      </c>
      <c r="J282" s="122">
        <v>0</v>
      </c>
      <c r="K282" s="27"/>
      <c r="L282" s="13">
        <v>29</v>
      </c>
      <c r="M282" s="13">
        <v>569</v>
      </c>
      <c r="N282" s="13">
        <v>210</v>
      </c>
      <c r="O282" s="61">
        <f t="shared" si="178"/>
        <v>808</v>
      </c>
      <c r="P282" s="14">
        <v>194</v>
      </c>
      <c r="Q282" s="14">
        <v>614</v>
      </c>
      <c r="R282" s="60">
        <f t="shared" si="179"/>
        <v>808</v>
      </c>
      <c r="S282" s="58">
        <v>808</v>
      </c>
      <c r="T282" s="13">
        <v>808</v>
      </c>
      <c r="U282" s="13">
        <v>808</v>
      </c>
      <c r="V282" s="27"/>
      <c r="W282" s="411">
        <f t="shared" si="180"/>
        <v>0</v>
      </c>
      <c r="X282" s="411">
        <f t="shared" si="181"/>
        <v>0</v>
      </c>
      <c r="Y282" s="411">
        <f t="shared" si="181"/>
        <v>0</v>
      </c>
      <c r="Z282" s="408">
        <f t="shared" si="182"/>
        <v>0</v>
      </c>
      <c r="AA282" s="411">
        <f t="shared" si="183"/>
        <v>0</v>
      </c>
      <c r="AB282" s="411">
        <f t="shared" si="183"/>
        <v>0</v>
      </c>
      <c r="AC282" s="411">
        <f t="shared" si="184"/>
        <v>0</v>
      </c>
      <c r="AD282" s="411">
        <f t="shared" si="185"/>
        <v>0</v>
      </c>
      <c r="AE282" s="411">
        <f t="shared" si="185"/>
        <v>0</v>
      </c>
      <c r="AF282" s="117">
        <f t="shared" si="185"/>
        <v>0</v>
      </c>
    </row>
    <row r="283" spans="1:32" x14ac:dyDescent="0.25">
      <c r="A283" s="28">
        <v>1641</v>
      </c>
      <c r="B283" s="410" t="s">
        <v>93</v>
      </c>
      <c r="C283" s="121">
        <v>120</v>
      </c>
      <c r="D283" s="121">
        <v>120</v>
      </c>
      <c r="E283" s="122">
        <v>140</v>
      </c>
      <c r="F283" s="122">
        <v>140</v>
      </c>
      <c r="G283" s="122">
        <v>140</v>
      </c>
      <c r="H283" s="122">
        <v>140</v>
      </c>
      <c r="I283" s="122">
        <v>140</v>
      </c>
      <c r="J283" s="122">
        <v>140</v>
      </c>
      <c r="K283" s="27"/>
      <c r="L283" s="13">
        <v>85</v>
      </c>
      <c r="M283" s="13">
        <v>1666</v>
      </c>
      <c r="N283" s="13">
        <v>615</v>
      </c>
      <c r="O283" s="61">
        <f t="shared" si="178"/>
        <v>2366</v>
      </c>
      <c r="P283" s="14">
        <v>582</v>
      </c>
      <c r="Q283" s="14">
        <v>1844</v>
      </c>
      <c r="R283" s="60">
        <f t="shared" si="179"/>
        <v>2426</v>
      </c>
      <c r="S283" s="58">
        <v>2485</v>
      </c>
      <c r="T283" s="13">
        <v>2610</v>
      </c>
      <c r="U283" s="13">
        <v>2740</v>
      </c>
      <c r="V283" s="27"/>
      <c r="W283" s="411">
        <f t="shared" si="180"/>
        <v>10200</v>
      </c>
      <c r="X283" s="411">
        <f t="shared" si="181"/>
        <v>199920</v>
      </c>
      <c r="Y283" s="411">
        <f t="shared" si="181"/>
        <v>86100</v>
      </c>
      <c r="Z283" s="408">
        <f t="shared" si="182"/>
        <v>296220</v>
      </c>
      <c r="AA283" s="411">
        <f t="shared" si="183"/>
        <v>81480</v>
      </c>
      <c r="AB283" s="411">
        <f t="shared" si="183"/>
        <v>258160</v>
      </c>
      <c r="AC283" s="411">
        <f t="shared" si="184"/>
        <v>339640</v>
      </c>
      <c r="AD283" s="411">
        <f t="shared" si="185"/>
        <v>347900</v>
      </c>
      <c r="AE283" s="411">
        <f t="shared" si="185"/>
        <v>365400</v>
      </c>
      <c r="AF283" s="117">
        <f t="shared" si="185"/>
        <v>383600</v>
      </c>
    </row>
    <row r="284" spans="1:32" ht="24" x14ac:dyDescent="0.25">
      <c r="A284" s="28">
        <v>1642</v>
      </c>
      <c r="B284" s="410" t="s">
        <v>94</v>
      </c>
      <c r="C284" s="121">
        <v>490</v>
      </c>
      <c r="D284" s="121">
        <v>500</v>
      </c>
      <c r="E284" s="122">
        <v>640</v>
      </c>
      <c r="F284" s="122">
        <v>640</v>
      </c>
      <c r="G284" s="122">
        <v>640</v>
      </c>
      <c r="H284" s="122">
        <v>640</v>
      </c>
      <c r="I284" s="122">
        <v>640</v>
      </c>
      <c r="J284" s="122">
        <v>640</v>
      </c>
      <c r="K284" s="27"/>
      <c r="L284" s="13">
        <v>1820</v>
      </c>
      <c r="M284" s="13">
        <v>35582</v>
      </c>
      <c r="N284" s="13">
        <v>13141</v>
      </c>
      <c r="O284" s="61">
        <f t="shared" si="178"/>
        <v>50543</v>
      </c>
      <c r="P284" s="14">
        <v>12437</v>
      </c>
      <c r="Q284" s="14">
        <v>39382</v>
      </c>
      <c r="R284" s="60">
        <f t="shared" si="179"/>
        <v>51819</v>
      </c>
      <c r="S284" s="58">
        <v>53097</v>
      </c>
      <c r="T284" s="13">
        <v>55752</v>
      </c>
      <c r="U284" s="13">
        <v>58539</v>
      </c>
      <c r="V284" s="27"/>
      <c r="W284" s="411">
        <f t="shared" si="180"/>
        <v>891800</v>
      </c>
      <c r="X284" s="411">
        <f t="shared" si="181"/>
        <v>17791000</v>
      </c>
      <c r="Y284" s="411">
        <f t="shared" si="181"/>
        <v>8410240</v>
      </c>
      <c r="Z284" s="408">
        <f t="shared" si="182"/>
        <v>27093040</v>
      </c>
      <c r="AA284" s="411">
        <f t="shared" si="183"/>
        <v>7959680</v>
      </c>
      <c r="AB284" s="411">
        <f t="shared" si="183"/>
        <v>25204480</v>
      </c>
      <c r="AC284" s="411">
        <f t="shared" si="184"/>
        <v>33164160</v>
      </c>
      <c r="AD284" s="411">
        <f t="shared" si="185"/>
        <v>33982080</v>
      </c>
      <c r="AE284" s="411">
        <f t="shared" si="185"/>
        <v>35681280</v>
      </c>
      <c r="AF284" s="117">
        <f t="shared" si="185"/>
        <v>37464960</v>
      </c>
    </row>
    <row r="285" spans="1:32" x14ac:dyDescent="0.25">
      <c r="A285" s="28">
        <v>1633</v>
      </c>
      <c r="B285" s="410" t="s">
        <v>95</v>
      </c>
      <c r="C285" s="121">
        <v>250</v>
      </c>
      <c r="D285" s="121">
        <v>250</v>
      </c>
      <c r="E285" s="122">
        <v>780</v>
      </c>
      <c r="F285" s="122">
        <v>780</v>
      </c>
      <c r="G285" s="122">
        <v>780</v>
      </c>
      <c r="H285" s="122">
        <v>780</v>
      </c>
      <c r="I285" s="122">
        <v>780</v>
      </c>
      <c r="J285" s="122">
        <v>780</v>
      </c>
      <c r="K285" s="27"/>
      <c r="L285" s="13">
        <v>1934</v>
      </c>
      <c r="M285" s="13">
        <v>37815</v>
      </c>
      <c r="N285" s="13">
        <v>13966</v>
      </c>
      <c r="O285" s="61">
        <f t="shared" si="178"/>
        <v>53715</v>
      </c>
      <c r="P285" s="14">
        <v>13217</v>
      </c>
      <c r="Q285" s="14">
        <v>41854</v>
      </c>
      <c r="R285" s="60">
        <f t="shared" si="179"/>
        <v>55071</v>
      </c>
      <c r="S285" s="58">
        <v>56429</v>
      </c>
      <c r="T285" s="13">
        <v>59251</v>
      </c>
      <c r="U285" s="13">
        <v>62213</v>
      </c>
      <c r="V285" s="27"/>
      <c r="W285" s="411">
        <f t="shared" si="180"/>
        <v>483500</v>
      </c>
      <c r="X285" s="411">
        <f t="shared" si="181"/>
        <v>9453750</v>
      </c>
      <c r="Y285" s="411">
        <f t="shared" si="181"/>
        <v>10893480</v>
      </c>
      <c r="Z285" s="408">
        <f t="shared" si="182"/>
        <v>20830730</v>
      </c>
      <c r="AA285" s="411">
        <f t="shared" si="183"/>
        <v>10309260</v>
      </c>
      <c r="AB285" s="411">
        <f t="shared" si="183"/>
        <v>32646120</v>
      </c>
      <c r="AC285" s="411">
        <f t="shared" si="184"/>
        <v>42955380</v>
      </c>
      <c r="AD285" s="411">
        <f t="shared" si="185"/>
        <v>44014620</v>
      </c>
      <c r="AE285" s="411">
        <f t="shared" si="185"/>
        <v>46215780</v>
      </c>
      <c r="AF285" s="117">
        <f t="shared" si="185"/>
        <v>48526140</v>
      </c>
    </row>
    <row r="286" spans="1:32" ht="24" x14ac:dyDescent="0.25">
      <c r="A286" s="28">
        <v>1643</v>
      </c>
      <c r="B286" s="410" t="s">
        <v>96</v>
      </c>
      <c r="C286" s="121">
        <v>0</v>
      </c>
      <c r="D286" s="121">
        <v>0</v>
      </c>
      <c r="E286" s="122">
        <v>0</v>
      </c>
      <c r="F286" s="122">
        <v>0</v>
      </c>
      <c r="G286" s="122">
        <v>0</v>
      </c>
      <c r="H286" s="122">
        <v>0</v>
      </c>
      <c r="I286" s="122">
        <v>0</v>
      </c>
      <c r="J286" s="122">
        <v>0</v>
      </c>
      <c r="K286" s="27"/>
      <c r="L286" s="13">
        <v>29</v>
      </c>
      <c r="M286" s="13">
        <v>569</v>
      </c>
      <c r="N286" s="13">
        <v>210</v>
      </c>
      <c r="O286" s="61">
        <f t="shared" si="178"/>
        <v>808</v>
      </c>
      <c r="P286" s="14">
        <v>194</v>
      </c>
      <c r="Q286" s="14">
        <v>614</v>
      </c>
      <c r="R286" s="60">
        <f t="shared" si="179"/>
        <v>808</v>
      </c>
      <c r="S286" s="58">
        <v>808</v>
      </c>
      <c r="T286" s="13">
        <v>808</v>
      </c>
      <c r="U286" s="13">
        <v>808</v>
      </c>
      <c r="V286" s="27"/>
      <c r="W286" s="411">
        <f t="shared" si="180"/>
        <v>0</v>
      </c>
      <c r="X286" s="411">
        <f t="shared" si="181"/>
        <v>0</v>
      </c>
      <c r="Y286" s="411">
        <f t="shared" si="181"/>
        <v>0</v>
      </c>
      <c r="Z286" s="408">
        <f t="shared" si="182"/>
        <v>0</v>
      </c>
      <c r="AA286" s="411">
        <f t="shared" si="183"/>
        <v>0</v>
      </c>
      <c r="AB286" s="411">
        <f t="shared" si="183"/>
        <v>0</v>
      </c>
      <c r="AC286" s="411">
        <f t="shared" si="184"/>
        <v>0</v>
      </c>
      <c r="AD286" s="411">
        <f t="shared" si="185"/>
        <v>0</v>
      </c>
      <c r="AE286" s="411">
        <f t="shared" si="185"/>
        <v>0</v>
      </c>
      <c r="AF286" s="117">
        <f t="shared" si="185"/>
        <v>0</v>
      </c>
    </row>
    <row r="287" spans="1:32" x14ac:dyDescent="0.25">
      <c r="A287" s="28">
        <v>1614</v>
      </c>
      <c r="B287" s="410" t="s">
        <v>36</v>
      </c>
      <c r="C287" s="121">
        <v>250</v>
      </c>
      <c r="D287" s="121">
        <v>250</v>
      </c>
      <c r="E287" s="122">
        <v>460</v>
      </c>
      <c r="F287" s="122">
        <v>460</v>
      </c>
      <c r="G287" s="122">
        <v>460</v>
      </c>
      <c r="H287" s="122">
        <v>460</v>
      </c>
      <c r="I287" s="122">
        <v>460</v>
      </c>
      <c r="J287" s="122">
        <v>460</v>
      </c>
      <c r="K287" s="27"/>
      <c r="L287" s="13">
        <v>767</v>
      </c>
      <c r="M287" s="13">
        <v>14995</v>
      </c>
      <c r="N287" s="13">
        <v>5538</v>
      </c>
      <c r="O287" s="61">
        <f t="shared" si="178"/>
        <v>21300</v>
      </c>
      <c r="P287" s="14">
        <v>5011</v>
      </c>
      <c r="Q287" s="14">
        <v>15870</v>
      </c>
      <c r="R287" s="60">
        <f t="shared" si="179"/>
        <v>20881</v>
      </c>
      <c r="S287" s="58">
        <v>20416</v>
      </c>
      <c r="T287" s="13">
        <v>20408</v>
      </c>
      <c r="U287" s="13">
        <v>21428</v>
      </c>
      <c r="V287" s="27"/>
      <c r="W287" s="411">
        <f t="shared" si="180"/>
        <v>191750</v>
      </c>
      <c r="X287" s="411">
        <f t="shared" si="181"/>
        <v>3748750</v>
      </c>
      <c r="Y287" s="411">
        <f t="shared" si="181"/>
        <v>2547480</v>
      </c>
      <c r="Z287" s="408">
        <f t="shared" si="182"/>
        <v>6487980</v>
      </c>
      <c r="AA287" s="411">
        <f t="shared" si="183"/>
        <v>2305060</v>
      </c>
      <c r="AB287" s="411">
        <f t="shared" si="183"/>
        <v>7300200</v>
      </c>
      <c r="AC287" s="411">
        <f t="shared" si="184"/>
        <v>9605260</v>
      </c>
      <c r="AD287" s="411">
        <f t="shared" si="185"/>
        <v>9391360</v>
      </c>
      <c r="AE287" s="411">
        <f t="shared" si="185"/>
        <v>9387680</v>
      </c>
      <c r="AF287" s="117">
        <f t="shared" si="185"/>
        <v>9856880</v>
      </c>
    </row>
    <row r="288" spans="1:32" x14ac:dyDescent="0.25">
      <c r="A288" s="28">
        <v>1615</v>
      </c>
      <c r="B288" s="410" t="s">
        <v>37</v>
      </c>
      <c r="C288" s="121">
        <v>60</v>
      </c>
      <c r="D288" s="121">
        <v>62</v>
      </c>
      <c r="E288" s="122">
        <v>100</v>
      </c>
      <c r="F288" s="122">
        <v>100</v>
      </c>
      <c r="G288" s="122">
        <v>100</v>
      </c>
      <c r="H288" s="122">
        <v>100</v>
      </c>
      <c r="I288" s="122">
        <v>100</v>
      </c>
      <c r="J288" s="122">
        <v>100</v>
      </c>
      <c r="K288" s="27"/>
      <c r="L288" s="13">
        <v>4209</v>
      </c>
      <c r="M288" s="13">
        <v>82308</v>
      </c>
      <c r="N288" s="13">
        <v>30398</v>
      </c>
      <c r="O288" s="61">
        <f t="shared" si="178"/>
        <v>116915</v>
      </c>
      <c r="P288" s="14">
        <v>27508</v>
      </c>
      <c r="Q288" s="14">
        <v>87109</v>
      </c>
      <c r="R288" s="60">
        <f t="shared" si="179"/>
        <v>114617</v>
      </c>
      <c r="S288" s="58">
        <v>112064</v>
      </c>
      <c r="T288" s="13">
        <v>112018</v>
      </c>
      <c r="U288" s="13">
        <v>117618</v>
      </c>
      <c r="V288" s="27"/>
      <c r="W288" s="411">
        <f t="shared" si="180"/>
        <v>252540</v>
      </c>
      <c r="X288" s="411">
        <f t="shared" si="181"/>
        <v>5103096</v>
      </c>
      <c r="Y288" s="411">
        <f t="shared" si="181"/>
        <v>3039800</v>
      </c>
      <c r="Z288" s="408">
        <f t="shared" si="182"/>
        <v>8395436</v>
      </c>
      <c r="AA288" s="411">
        <f t="shared" si="183"/>
        <v>2750800</v>
      </c>
      <c r="AB288" s="411">
        <f t="shared" si="183"/>
        <v>8710900</v>
      </c>
      <c r="AC288" s="411">
        <f t="shared" si="184"/>
        <v>11461700</v>
      </c>
      <c r="AD288" s="411">
        <f t="shared" si="185"/>
        <v>11206400</v>
      </c>
      <c r="AE288" s="411">
        <f t="shared" si="185"/>
        <v>11201800</v>
      </c>
      <c r="AF288" s="117">
        <f t="shared" si="185"/>
        <v>11761800</v>
      </c>
    </row>
    <row r="289" spans="1:32" x14ac:dyDescent="0.25">
      <c r="A289" s="28">
        <v>1616</v>
      </c>
      <c r="B289" s="410" t="s">
        <v>38</v>
      </c>
      <c r="C289" s="121">
        <v>450</v>
      </c>
      <c r="D289" s="121">
        <v>460</v>
      </c>
      <c r="E289" s="122">
        <v>860</v>
      </c>
      <c r="F289" s="122">
        <v>860</v>
      </c>
      <c r="G289" s="122">
        <v>860</v>
      </c>
      <c r="H289" s="122">
        <v>860</v>
      </c>
      <c r="I289" s="122">
        <v>860</v>
      </c>
      <c r="J289" s="122">
        <v>860</v>
      </c>
      <c r="K289" s="27"/>
      <c r="L289" s="13">
        <v>107</v>
      </c>
      <c r="M289" s="13">
        <v>2089</v>
      </c>
      <c r="N289" s="13">
        <v>771</v>
      </c>
      <c r="O289" s="61">
        <f t="shared" si="178"/>
        <v>2967</v>
      </c>
      <c r="P289" s="14">
        <v>698</v>
      </c>
      <c r="Q289" s="14">
        <v>2211</v>
      </c>
      <c r="R289" s="60">
        <f t="shared" si="179"/>
        <v>2909</v>
      </c>
      <c r="S289" s="58">
        <v>2844</v>
      </c>
      <c r="T289" s="13">
        <v>2843</v>
      </c>
      <c r="U289" s="13">
        <v>2985</v>
      </c>
      <c r="V289" s="27"/>
      <c r="W289" s="411">
        <f t="shared" si="180"/>
        <v>48150</v>
      </c>
      <c r="X289" s="411">
        <f t="shared" si="181"/>
        <v>960940</v>
      </c>
      <c r="Y289" s="411">
        <f t="shared" si="181"/>
        <v>663060</v>
      </c>
      <c r="Z289" s="408">
        <f t="shared" si="182"/>
        <v>1672150</v>
      </c>
      <c r="AA289" s="411">
        <f t="shared" si="183"/>
        <v>600280</v>
      </c>
      <c r="AB289" s="411">
        <f t="shared" si="183"/>
        <v>1901460</v>
      </c>
      <c r="AC289" s="411">
        <f t="shared" si="184"/>
        <v>2501740</v>
      </c>
      <c r="AD289" s="411">
        <f t="shared" si="185"/>
        <v>2445840</v>
      </c>
      <c r="AE289" s="411">
        <f t="shared" si="185"/>
        <v>2444980</v>
      </c>
      <c r="AF289" s="117">
        <f t="shared" si="185"/>
        <v>2567100</v>
      </c>
    </row>
    <row r="290" spans="1:32" ht="24" x14ac:dyDescent="0.25">
      <c r="A290" s="28">
        <v>1617</v>
      </c>
      <c r="B290" s="410" t="s">
        <v>97</v>
      </c>
      <c r="C290" s="123">
        <v>130</v>
      </c>
      <c r="D290" s="121">
        <v>130</v>
      </c>
      <c r="E290" s="122">
        <v>140</v>
      </c>
      <c r="F290" s="122">
        <v>140</v>
      </c>
      <c r="G290" s="122">
        <v>140</v>
      </c>
      <c r="H290" s="122">
        <v>140</v>
      </c>
      <c r="I290" s="122">
        <v>140</v>
      </c>
      <c r="J290" s="122">
        <v>140</v>
      </c>
      <c r="K290" s="27"/>
      <c r="L290" s="13">
        <v>868</v>
      </c>
      <c r="M290" s="13">
        <v>16971</v>
      </c>
      <c r="N290" s="13">
        <v>6268</v>
      </c>
      <c r="O290" s="61">
        <f t="shared" si="178"/>
        <v>24107</v>
      </c>
      <c r="P290" s="14">
        <v>5929</v>
      </c>
      <c r="Q290" s="14">
        <v>18777</v>
      </c>
      <c r="R290" s="60">
        <f t="shared" si="179"/>
        <v>24706</v>
      </c>
      <c r="S290" s="58">
        <v>25306</v>
      </c>
      <c r="T290" s="13">
        <v>26554</v>
      </c>
      <c r="U290" s="13">
        <v>27863</v>
      </c>
      <c r="V290" s="27"/>
      <c r="W290" s="411">
        <f t="shared" si="180"/>
        <v>112840</v>
      </c>
      <c r="X290" s="411">
        <f t="shared" si="181"/>
        <v>2206230</v>
      </c>
      <c r="Y290" s="411">
        <f t="shared" si="181"/>
        <v>877520</v>
      </c>
      <c r="Z290" s="408">
        <f t="shared" si="182"/>
        <v>3196590</v>
      </c>
      <c r="AA290" s="411">
        <f t="shared" si="183"/>
        <v>830060</v>
      </c>
      <c r="AB290" s="411">
        <f t="shared" si="183"/>
        <v>2628780</v>
      </c>
      <c r="AC290" s="411">
        <f t="shared" si="184"/>
        <v>3458840</v>
      </c>
      <c r="AD290" s="411">
        <f t="shared" si="185"/>
        <v>3542840</v>
      </c>
      <c r="AE290" s="411">
        <f t="shared" si="185"/>
        <v>3717560</v>
      </c>
      <c r="AF290" s="117">
        <f t="shared" si="185"/>
        <v>3900820</v>
      </c>
    </row>
    <row r="291" spans="1:32" x14ac:dyDescent="0.25">
      <c r="A291" s="28">
        <v>1618</v>
      </c>
      <c r="B291" s="410" t="s">
        <v>98</v>
      </c>
      <c r="C291" s="123">
        <v>130</v>
      </c>
      <c r="D291" s="121">
        <v>130</v>
      </c>
      <c r="E291" s="122">
        <v>140</v>
      </c>
      <c r="F291" s="122">
        <v>140</v>
      </c>
      <c r="G291" s="122">
        <v>140</v>
      </c>
      <c r="H291" s="122">
        <v>140</v>
      </c>
      <c r="I291" s="122">
        <v>140</v>
      </c>
      <c r="J291" s="122">
        <v>140</v>
      </c>
      <c r="K291" s="27"/>
      <c r="L291" s="13">
        <v>66</v>
      </c>
      <c r="M291" s="13">
        <v>1285</v>
      </c>
      <c r="N291" s="13">
        <v>475</v>
      </c>
      <c r="O291" s="61">
        <f t="shared" si="178"/>
        <v>1826</v>
      </c>
      <c r="P291" s="14">
        <v>460</v>
      </c>
      <c r="Q291" s="14">
        <v>1456</v>
      </c>
      <c r="R291" s="60">
        <f t="shared" si="179"/>
        <v>1916</v>
      </c>
      <c r="S291" s="58">
        <v>2012</v>
      </c>
      <c r="T291" s="13">
        <v>2113</v>
      </c>
      <c r="U291" s="13">
        <v>2218</v>
      </c>
      <c r="V291" s="27"/>
      <c r="W291" s="411">
        <f t="shared" si="180"/>
        <v>8580</v>
      </c>
      <c r="X291" s="411">
        <f t="shared" si="181"/>
        <v>167050</v>
      </c>
      <c r="Y291" s="411">
        <f t="shared" si="181"/>
        <v>66500</v>
      </c>
      <c r="Z291" s="408">
        <f t="shared" si="182"/>
        <v>242130</v>
      </c>
      <c r="AA291" s="411">
        <f t="shared" si="183"/>
        <v>64400</v>
      </c>
      <c r="AB291" s="411">
        <f t="shared" si="183"/>
        <v>203840</v>
      </c>
      <c r="AC291" s="411">
        <f t="shared" si="184"/>
        <v>268240</v>
      </c>
      <c r="AD291" s="411">
        <f t="shared" si="185"/>
        <v>281680</v>
      </c>
      <c r="AE291" s="411">
        <f t="shared" si="185"/>
        <v>295820</v>
      </c>
      <c r="AF291" s="117">
        <f t="shared" si="185"/>
        <v>310520</v>
      </c>
    </row>
    <row r="292" spans="1:32" x14ac:dyDescent="0.25">
      <c r="A292" s="28">
        <v>1681</v>
      </c>
      <c r="B292" s="410" t="s">
        <v>99</v>
      </c>
      <c r="C292" s="121">
        <v>310</v>
      </c>
      <c r="D292" s="121">
        <v>320</v>
      </c>
      <c r="E292" s="122">
        <v>400</v>
      </c>
      <c r="F292" s="122">
        <v>400</v>
      </c>
      <c r="G292" s="122">
        <v>400</v>
      </c>
      <c r="H292" s="122">
        <v>400</v>
      </c>
      <c r="I292" s="122">
        <v>400</v>
      </c>
      <c r="J292" s="122">
        <v>400</v>
      </c>
      <c r="K292" s="27"/>
      <c r="L292" s="13">
        <v>138</v>
      </c>
      <c r="M292" s="13">
        <v>2703</v>
      </c>
      <c r="N292" s="13">
        <v>998</v>
      </c>
      <c r="O292" s="61">
        <f t="shared" si="178"/>
        <v>3839</v>
      </c>
      <c r="P292" s="14">
        <v>923</v>
      </c>
      <c r="Q292" s="14">
        <v>2921</v>
      </c>
      <c r="R292" s="60">
        <f t="shared" si="179"/>
        <v>3844</v>
      </c>
      <c r="S292" s="58">
        <v>3843</v>
      </c>
      <c r="T292" s="13">
        <v>4036</v>
      </c>
      <c r="U292" s="13">
        <v>4237</v>
      </c>
      <c r="V292" s="27"/>
      <c r="W292" s="411">
        <f t="shared" si="180"/>
        <v>42780</v>
      </c>
      <c r="X292" s="411">
        <f t="shared" si="181"/>
        <v>864960</v>
      </c>
      <c r="Y292" s="411">
        <f t="shared" si="181"/>
        <v>399200</v>
      </c>
      <c r="Z292" s="408">
        <f t="shared" si="182"/>
        <v>1306940</v>
      </c>
      <c r="AA292" s="411">
        <f t="shared" si="183"/>
        <v>369200</v>
      </c>
      <c r="AB292" s="411">
        <f t="shared" si="183"/>
        <v>1168400</v>
      </c>
      <c r="AC292" s="411">
        <f t="shared" si="184"/>
        <v>1537600</v>
      </c>
      <c r="AD292" s="411">
        <f t="shared" si="185"/>
        <v>1537200</v>
      </c>
      <c r="AE292" s="411">
        <f t="shared" si="185"/>
        <v>1614400</v>
      </c>
      <c r="AF292" s="117">
        <f t="shared" si="185"/>
        <v>1694800</v>
      </c>
    </row>
    <row r="293" spans="1:32" x14ac:dyDescent="0.25">
      <c r="A293" s="41" t="s">
        <v>89</v>
      </c>
      <c r="B293" s="413"/>
      <c r="C293" s="121"/>
      <c r="D293" s="121"/>
      <c r="E293" s="122"/>
      <c r="F293" s="122"/>
      <c r="G293" s="122"/>
      <c r="H293" s="122"/>
      <c r="I293" s="122"/>
      <c r="J293" s="122"/>
      <c r="K293" s="27"/>
      <c r="L293" s="13"/>
      <c r="M293" s="13"/>
      <c r="N293" s="13"/>
      <c r="O293" s="13"/>
      <c r="P293" s="14"/>
      <c r="Q293" s="14"/>
      <c r="R293" s="428"/>
      <c r="S293" s="58"/>
      <c r="T293" s="58"/>
      <c r="U293" s="58"/>
      <c r="V293" s="27"/>
      <c r="W293" s="411">
        <f t="shared" ref="W293:AF293" si="186">SUM(W280:W292)</f>
        <v>2790840</v>
      </c>
      <c r="X293" s="411">
        <f t="shared" si="186"/>
        <v>55513516</v>
      </c>
      <c r="Y293" s="411">
        <f t="shared" si="186"/>
        <v>32674380</v>
      </c>
      <c r="Z293" s="411">
        <f t="shared" si="186"/>
        <v>90978736</v>
      </c>
      <c r="AA293" s="411">
        <f t="shared" si="186"/>
        <v>30655940</v>
      </c>
      <c r="AB293" s="411">
        <f t="shared" si="186"/>
        <v>97076420</v>
      </c>
      <c r="AC293" s="411">
        <f t="shared" si="186"/>
        <v>127732360</v>
      </c>
      <c r="AD293" s="411">
        <f t="shared" si="186"/>
        <v>129742960</v>
      </c>
      <c r="AE293" s="411">
        <f t="shared" si="186"/>
        <v>135067800</v>
      </c>
      <c r="AF293" s="117">
        <f t="shared" si="186"/>
        <v>141816580</v>
      </c>
    </row>
    <row r="294" spans="1:32" x14ac:dyDescent="0.25">
      <c r="A294" s="31"/>
      <c r="B294" s="413"/>
      <c r="C294" s="123"/>
      <c r="D294" s="123"/>
      <c r="E294" s="124"/>
      <c r="F294" s="124"/>
      <c r="G294" s="124"/>
      <c r="H294" s="124"/>
      <c r="I294" s="124"/>
      <c r="J294" s="124"/>
      <c r="K294" s="27"/>
      <c r="L294" s="13"/>
      <c r="M294" s="13"/>
      <c r="N294" s="13"/>
      <c r="O294" s="13"/>
      <c r="P294" s="14"/>
      <c r="Q294" s="14"/>
      <c r="R294" s="444"/>
      <c r="S294" s="16"/>
      <c r="T294" s="16"/>
      <c r="U294" s="16"/>
      <c r="V294" s="27"/>
      <c r="W294" s="416"/>
      <c r="X294" s="416"/>
      <c r="Y294" s="416"/>
      <c r="Z294" s="416"/>
      <c r="AA294" s="416"/>
      <c r="AB294" s="416"/>
      <c r="AC294" s="416"/>
      <c r="AD294" s="416"/>
      <c r="AE294" s="411"/>
      <c r="AF294" s="117"/>
    </row>
    <row r="295" spans="1:32" x14ac:dyDescent="0.25">
      <c r="A295" s="41" t="s">
        <v>100</v>
      </c>
      <c r="B295" s="413"/>
      <c r="C295" s="121"/>
      <c r="D295" s="121"/>
      <c r="E295" s="122"/>
      <c r="F295" s="122"/>
      <c r="G295" s="122"/>
      <c r="H295" s="122"/>
      <c r="I295" s="122"/>
      <c r="J295" s="122"/>
      <c r="K295" s="27"/>
      <c r="L295" s="13"/>
      <c r="M295" s="13"/>
      <c r="N295" s="13"/>
      <c r="O295" s="13"/>
      <c r="P295" s="14"/>
      <c r="Q295" s="14"/>
      <c r="R295" s="428"/>
      <c r="S295" s="58"/>
      <c r="T295" s="58"/>
      <c r="U295" s="58"/>
      <c r="V295" s="27"/>
      <c r="W295" s="416"/>
      <c r="X295" s="416"/>
      <c r="Y295" s="416"/>
      <c r="Z295" s="416"/>
      <c r="AA295" s="416"/>
      <c r="AB295" s="416"/>
      <c r="AC295" s="416"/>
      <c r="AD295" s="416"/>
      <c r="AE295" s="411"/>
      <c r="AF295" s="117"/>
    </row>
    <row r="296" spans="1:32" x14ac:dyDescent="0.25">
      <c r="A296" s="28">
        <v>2631</v>
      </c>
      <c r="B296" s="410" t="s">
        <v>90</v>
      </c>
      <c r="C296" s="121">
        <v>190</v>
      </c>
      <c r="D296" s="121">
        <v>195</v>
      </c>
      <c r="E296" s="122">
        <v>200</v>
      </c>
      <c r="F296" s="122">
        <v>200</v>
      </c>
      <c r="G296" s="122">
        <v>200</v>
      </c>
      <c r="H296" s="122">
        <v>200</v>
      </c>
      <c r="I296" s="122">
        <v>200</v>
      </c>
      <c r="J296" s="122">
        <v>200</v>
      </c>
      <c r="K296" s="27"/>
      <c r="L296" s="13">
        <v>428</v>
      </c>
      <c r="M296" s="13">
        <v>8362</v>
      </c>
      <c r="N296" s="13">
        <v>3088</v>
      </c>
      <c r="O296" s="61">
        <f t="shared" ref="O296:O308" si="187">SUM(L296:N296)</f>
        <v>11878</v>
      </c>
      <c r="P296" s="14">
        <v>2923</v>
      </c>
      <c r="Q296" s="14">
        <v>9255</v>
      </c>
      <c r="R296" s="60">
        <f t="shared" ref="R296:R308" si="188">SUM(P296:Q296)</f>
        <v>12178</v>
      </c>
      <c r="S296" s="58">
        <v>12479</v>
      </c>
      <c r="T296" s="13">
        <v>13103</v>
      </c>
      <c r="U296" s="13">
        <v>13758</v>
      </c>
      <c r="V296" s="27"/>
      <c r="W296" s="411">
        <f t="shared" ref="W296:W308" si="189">L296*C296</f>
        <v>81320</v>
      </c>
      <c r="X296" s="411">
        <f t="shared" ref="X296:Y308" si="190">D296*M296</f>
        <v>1630590</v>
      </c>
      <c r="Y296" s="411">
        <f t="shared" si="190"/>
        <v>617600</v>
      </c>
      <c r="Z296" s="408">
        <f t="shared" ref="Z296:Z308" si="191">SUM(W296:Y296)</f>
        <v>2329510</v>
      </c>
      <c r="AA296" s="411">
        <f t="shared" ref="AA296:AB308" si="192">F296*P296</f>
        <v>584600</v>
      </c>
      <c r="AB296" s="411">
        <f t="shared" si="192"/>
        <v>1851000</v>
      </c>
      <c r="AC296" s="411">
        <f t="shared" ref="AC296:AC308" si="193">SUM(AA296:AB296)</f>
        <v>2435600</v>
      </c>
      <c r="AD296" s="411">
        <f t="shared" ref="AD296:AF308" si="194">H296*S296</f>
        <v>2495800</v>
      </c>
      <c r="AE296" s="411">
        <f t="shared" si="194"/>
        <v>2620600</v>
      </c>
      <c r="AF296" s="117">
        <f t="shared" si="194"/>
        <v>2751600</v>
      </c>
    </row>
    <row r="297" spans="1:32" x14ac:dyDescent="0.25">
      <c r="A297" s="28">
        <v>2632</v>
      </c>
      <c r="B297" s="410" t="s">
        <v>91</v>
      </c>
      <c r="C297" s="121">
        <v>310</v>
      </c>
      <c r="D297" s="121">
        <v>315</v>
      </c>
      <c r="E297" s="122">
        <v>330</v>
      </c>
      <c r="F297" s="122">
        <v>330</v>
      </c>
      <c r="G297" s="122">
        <v>330</v>
      </c>
      <c r="H297" s="122">
        <v>330</v>
      </c>
      <c r="I297" s="122">
        <v>330</v>
      </c>
      <c r="J297" s="122">
        <v>330</v>
      </c>
      <c r="K297" s="27"/>
      <c r="L297" s="13">
        <v>5</v>
      </c>
      <c r="M297" s="13">
        <v>89</v>
      </c>
      <c r="N297" s="13">
        <v>33</v>
      </c>
      <c r="O297" s="61">
        <f t="shared" si="187"/>
        <v>127</v>
      </c>
      <c r="P297" s="14">
        <v>31</v>
      </c>
      <c r="Q297" s="14">
        <v>99</v>
      </c>
      <c r="R297" s="60">
        <f t="shared" si="188"/>
        <v>130</v>
      </c>
      <c r="S297" s="58">
        <v>134</v>
      </c>
      <c r="T297" s="13">
        <v>140</v>
      </c>
      <c r="U297" s="13">
        <v>147</v>
      </c>
      <c r="V297" s="27"/>
      <c r="W297" s="411">
        <f t="shared" si="189"/>
        <v>1550</v>
      </c>
      <c r="X297" s="411">
        <f t="shared" si="190"/>
        <v>28035</v>
      </c>
      <c r="Y297" s="411">
        <f t="shared" si="190"/>
        <v>10890</v>
      </c>
      <c r="Z297" s="408">
        <f t="shared" si="191"/>
        <v>40475</v>
      </c>
      <c r="AA297" s="411">
        <f t="shared" si="192"/>
        <v>10230</v>
      </c>
      <c r="AB297" s="411">
        <f t="shared" si="192"/>
        <v>32670</v>
      </c>
      <c r="AC297" s="411">
        <f t="shared" si="193"/>
        <v>42900</v>
      </c>
      <c r="AD297" s="411">
        <f t="shared" si="194"/>
        <v>44220</v>
      </c>
      <c r="AE297" s="411">
        <f t="shared" si="194"/>
        <v>46200</v>
      </c>
      <c r="AF297" s="117">
        <f t="shared" si="194"/>
        <v>48510</v>
      </c>
    </row>
    <row r="298" spans="1:32" ht="24" x14ac:dyDescent="0.25">
      <c r="A298" s="28">
        <v>2640</v>
      </c>
      <c r="B298" s="410" t="s">
        <v>92</v>
      </c>
      <c r="C298" s="121">
        <v>0</v>
      </c>
      <c r="D298" s="121">
        <v>0</v>
      </c>
      <c r="E298" s="122">
        <v>0</v>
      </c>
      <c r="F298" s="122">
        <v>0</v>
      </c>
      <c r="G298" s="122">
        <v>0</v>
      </c>
      <c r="H298" s="122">
        <v>0</v>
      </c>
      <c r="I298" s="122">
        <v>0</v>
      </c>
      <c r="J298" s="122">
        <v>0</v>
      </c>
      <c r="K298" s="27"/>
      <c r="L298" s="13">
        <v>5</v>
      </c>
      <c r="M298" s="13">
        <v>98</v>
      </c>
      <c r="N298" s="13">
        <v>36</v>
      </c>
      <c r="O298" s="61">
        <f t="shared" si="187"/>
        <v>139</v>
      </c>
      <c r="P298" s="14">
        <v>33</v>
      </c>
      <c r="Q298" s="14">
        <v>106</v>
      </c>
      <c r="R298" s="60">
        <f t="shared" si="188"/>
        <v>139</v>
      </c>
      <c r="S298" s="58">
        <v>139</v>
      </c>
      <c r="T298" s="13">
        <v>139</v>
      </c>
      <c r="U298" s="13">
        <v>139</v>
      </c>
      <c r="V298" s="27"/>
      <c r="W298" s="411">
        <f t="shared" si="189"/>
        <v>0</v>
      </c>
      <c r="X298" s="411">
        <f t="shared" si="190"/>
        <v>0</v>
      </c>
      <c r="Y298" s="411">
        <f t="shared" si="190"/>
        <v>0</v>
      </c>
      <c r="Z298" s="408">
        <f t="shared" si="191"/>
        <v>0</v>
      </c>
      <c r="AA298" s="411">
        <f t="shared" si="192"/>
        <v>0</v>
      </c>
      <c r="AB298" s="411">
        <f t="shared" si="192"/>
        <v>0</v>
      </c>
      <c r="AC298" s="411">
        <f t="shared" si="193"/>
        <v>0</v>
      </c>
      <c r="AD298" s="411">
        <f t="shared" si="194"/>
        <v>0</v>
      </c>
      <c r="AE298" s="411">
        <f t="shared" si="194"/>
        <v>0</v>
      </c>
      <c r="AF298" s="117">
        <f t="shared" si="194"/>
        <v>0</v>
      </c>
    </row>
    <row r="299" spans="1:32" x14ac:dyDescent="0.25">
      <c r="A299" s="28">
        <v>2641</v>
      </c>
      <c r="B299" s="410" t="s">
        <v>93</v>
      </c>
      <c r="C299" s="121">
        <v>60</v>
      </c>
      <c r="D299" s="121">
        <v>60</v>
      </c>
      <c r="E299" s="122">
        <v>70</v>
      </c>
      <c r="F299" s="122">
        <v>70</v>
      </c>
      <c r="G299" s="122">
        <v>70</v>
      </c>
      <c r="H299" s="122">
        <v>70</v>
      </c>
      <c r="I299" s="122">
        <v>70</v>
      </c>
      <c r="J299" s="122">
        <v>70</v>
      </c>
      <c r="K299" s="27"/>
      <c r="L299" s="13">
        <v>75</v>
      </c>
      <c r="M299" s="13">
        <v>1464</v>
      </c>
      <c r="N299" s="13">
        <v>541</v>
      </c>
      <c r="O299" s="61">
        <f t="shared" si="187"/>
        <v>2080</v>
      </c>
      <c r="P299" s="14">
        <v>511</v>
      </c>
      <c r="Q299" s="14">
        <v>1620</v>
      </c>
      <c r="R299" s="60">
        <f t="shared" si="188"/>
        <v>2131</v>
      </c>
      <c r="S299" s="58">
        <v>2184</v>
      </c>
      <c r="T299" s="13">
        <v>2293</v>
      </c>
      <c r="U299" s="13">
        <v>2408</v>
      </c>
      <c r="V299" s="27"/>
      <c r="W299" s="411">
        <f t="shared" si="189"/>
        <v>4500</v>
      </c>
      <c r="X299" s="411">
        <f t="shared" si="190"/>
        <v>87840</v>
      </c>
      <c r="Y299" s="411">
        <f t="shared" si="190"/>
        <v>37870</v>
      </c>
      <c r="Z299" s="408">
        <f t="shared" si="191"/>
        <v>130210</v>
      </c>
      <c r="AA299" s="411">
        <f t="shared" si="192"/>
        <v>35770</v>
      </c>
      <c r="AB299" s="411">
        <f t="shared" si="192"/>
        <v>113400</v>
      </c>
      <c r="AC299" s="411">
        <f t="shared" si="193"/>
        <v>149170</v>
      </c>
      <c r="AD299" s="411">
        <f t="shared" si="194"/>
        <v>152880</v>
      </c>
      <c r="AE299" s="411">
        <f t="shared" si="194"/>
        <v>160510</v>
      </c>
      <c r="AF299" s="117">
        <f t="shared" si="194"/>
        <v>168560</v>
      </c>
    </row>
    <row r="300" spans="1:32" ht="24" x14ac:dyDescent="0.25">
      <c r="A300" s="28">
        <v>2642</v>
      </c>
      <c r="B300" s="410" t="s">
        <v>94</v>
      </c>
      <c r="C300" s="121">
        <v>245</v>
      </c>
      <c r="D300" s="121">
        <v>250</v>
      </c>
      <c r="E300" s="122">
        <v>320</v>
      </c>
      <c r="F300" s="122">
        <v>320</v>
      </c>
      <c r="G300" s="122">
        <v>320</v>
      </c>
      <c r="H300" s="122">
        <v>320</v>
      </c>
      <c r="I300" s="122">
        <v>320</v>
      </c>
      <c r="J300" s="122">
        <v>320</v>
      </c>
      <c r="K300" s="27"/>
      <c r="L300" s="13">
        <v>346</v>
      </c>
      <c r="M300" s="13">
        <v>6773</v>
      </c>
      <c r="N300" s="13">
        <v>2501</v>
      </c>
      <c r="O300" s="61">
        <f t="shared" si="187"/>
        <v>9620</v>
      </c>
      <c r="P300" s="14">
        <v>2368</v>
      </c>
      <c r="Q300" s="14">
        <v>7497</v>
      </c>
      <c r="R300" s="60">
        <f t="shared" si="188"/>
        <v>9865</v>
      </c>
      <c r="S300" s="58">
        <v>10108</v>
      </c>
      <c r="T300" s="13">
        <v>10613</v>
      </c>
      <c r="U300" s="13">
        <v>11144</v>
      </c>
      <c r="V300" s="27"/>
      <c r="W300" s="411">
        <f t="shared" si="189"/>
        <v>84770</v>
      </c>
      <c r="X300" s="411">
        <f t="shared" si="190"/>
        <v>1693250</v>
      </c>
      <c r="Y300" s="411">
        <f t="shared" si="190"/>
        <v>800320</v>
      </c>
      <c r="Z300" s="408">
        <f t="shared" si="191"/>
        <v>2578340</v>
      </c>
      <c r="AA300" s="411">
        <f t="shared" si="192"/>
        <v>757760</v>
      </c>
      <c r="AB300" s="411">
        <f t="shared" si="192"/>
        <v>2399040</v>
      </c>
      <c r="AC300" s="411">
        <f t="shared" si="193"/>
        <v>3156800</v>
      </c>
      <c r="AD300" s="411">
        <f t="shared" si="194"/>
        <v>3234560</v>
      </c>
      <c r="AE300" s="411">
        <f t="shared" si="194"/>
        <v>3396160</v>
      </c>
      <c r="AF300" s="117">
        <f t="shared" si="194"/>
        <v>3566080</v>
      </c>
    </row>
    <row r="301" spans="1:32" x14ac:dyDescent="0.25">
      <c r="A301" s="28">
        <v>2633</v>
      </c>
      <c r="B301" s="410" t="s">
        <v>95</v>
      </c>
      <c r="C301" s="121">
        <v>125</v>
      </c>
      <c r="D301" s="121">
        <v>125</v>
      </c>
      <c r="E301" s="122">
        <v>390</v>
      </c>
      <c r="F301" s="122">
        <v>390</v>
      </c>
      <c r="G301" s="122">
        <v>390</v>
      </c>
      <c r="H301" s="122">
        <v>390</v>
      </c>
      <c r="I301" s="122">
        <v>390</v>
      </c>
      <c r="J301" s="122">
        <v>390</v>
      </c>
      <c r="K301" s="27"/>
      <c r="L301" s="13">
        <v>423</v>
      </c>
      <c r="M301" s="13">
        <v>8279</v>
      </c>
      <c r="N301" s="13">
        <v>3058</v>
      </c>
      <c r="O301" s="61">
        <f t="shared" si="187"/>
        <v>11760</v>
      </c>
      <c r="P301" s="14">
        <v>2894</v>
      </c>
      <c r="Q301" s="14">
        <v>9163</v>
      </c>
      <c r="R301" s="60">
        <f t="shared" si="188"/>
        <v>12057</v>
      </c>
      <c r="S301" s="58">
        <v>12354</v>
      </c>
      <c r="T301" s="13">
        <v>12972</v>
      </c>
      <c r="U301" s="13">
        <v>13620</v>
      </c>
      <c r="V301" s="27"/>
      <c r="W301" s="411">
        <f t="shared" si="189"/>
        <v>52875</v>
      </c>
      <c r="X301" s="411">
        <f t="shared" si="190"/>
        <v>1034875</v>
      </c>
      <c r="Y301" s="411">
        <f t="shared" si="190"/>
        <v>1192620</v>
      </c>
      <c r="Z301" s="408">
        <f t="shared" si="191"/>
        <v>2280370</v>
      </c>
      <c r="AA301" s="411">
        <f t="shared" si="192"/>
        <v>1128660</v>
      </c>
      <c r="AB301" s="411">
        <f t="shared" si="192"/>
        <v>3573570</v>
      </c>
      <c r="AC301" s="411">
        <f t="shared" si="193"/>
        <v>4702230</v>
      </c>
      <c r="AD301" s="411">
        <f t="shared" si="194"/>
        <v>4818060</v>
      </c>
      <c r="AE301" s="411">
        <f t="shared" si="194"/>
        <v>5059080</v>
      </c>
      <c r="AF301" s="117">
        <f t="shared" si="194"/>
        <v>5311800</v>
      </c>
    </row>
    <row r="302" spans="1:32" ht="24" x14ac:dyDescent="0.25">
      <c r="A302" s="28">
        <v>2643</v>
      </c>
      <c r="B302" s="410" t="s">
        <v>96</v>
      </c>
      <c r="C302" s="121">
        <v>0</v>
      </c>
      <c r="D302" s="121">
        <v>0</v>
      </c>
      <c r="E302" s="122">
        <v>0</v>
      </c>
      <c r="F302" s="122">
        <v>0</v>
      </c>
      <c r="G302" s="122">
        <v>0</v>
      </c>
      <c r="H302" s="122">
        <v>0</v>
      </c>
      <c r="I302" s="122">
        <v>0</v>
      </c>
      <c r="J302" s="122">
        <v>0</v>
      </c>
      <c r="K302" s="27"/>
      <c r="L302" s="13">
        <v>5</v>
      </c>
      <c r="M302" s="13">
        <v>98</v>
      </c>
      <c r="N302" s="13">
        <v>36</v>
      </c>
      <c r="O302" s="61">
        <f t="shared" si="187"/>
        <v>139</v>
      </c>
      <c r="P302" s="14">
        <v>33</v>
      </c>
      <c r="Q302" s="14">
        <v>106</v>
      </c>
      <c r="R302" s="60">
        <f t="shared" si="188"/>
        <v>139</v>
      </c>
      <c r="S302" s="58">
        <v>139</v>
      </c>
      <c r="T302" s="13">
        <v>139</v>
      </c>
      <c r="U302" s="13">
        <v>139</v>
      </c>
      <c r="V302" s="27"/>
      <c r="W302" s="411">
        <f t="shared" si="189"/>
        <v>0</v>
      </c>
      <c r="X302" s="411">
        <f t="shared" si="190"/>
        <v>0</v>
      </c>
      <c r="Y302" s="411">
        <f t="shared" si="190"/>
        <v>0</v>
      </c>
      <c r="Z302" s="408">
        <f t="shared" si="191"/>
        <v>0</v>
      </c>
      <c r="AA302" s="411">
        <f t="shared" si="192"/>
        <v>0</v>
      </c>
      <c r="AB302" s="411">
        <f t="shared" si="192"/>
        <v>0</v>
      </c>
      <c r="AC302" s="411">
        <f t="shared" si="193"/>
        <v>0</v>
      </c>
      <c r="AD302" s="411">
        <f t="shared" si="194"/>
        <v>0</v>
      </c>
      <c r="AE302" s="411">
        <f t="shared" si="194"/>
        <v>0</v>
      </c>
      <c r="AF302" s="117">
        <f t="shared" si="194"/>
        <v>0</v>
      </c>
    </row>
    <row r="303" spans="1:32" x14ac:dyDescent="0.25">
      <c r="A303" s="28">
        <v>2614</v>
      </c>
      <c r="B303" s="410" t="s">
        <v>36</v>
      </c>
      <c r="C303" s="123">
        <v>125</v>
      </c>
      <c r="D303" s="121">
        <v>125</v>
      </c>
      <c r="E303" s="124">
        <v>230</v>
      </c>
      <c r="F303" s="122">
        <v>230</v>
      </c>
      <c r="G303" s="122">
        <v>230</v>
      </c>
      <c r="H303" s="122">
        <v>230</v>
      </c>
      <c r="I303" s="122">
        <v>230</v>
      </c>
      <c r="J303" s="122">
        <v>230</v>
      </c>
      <c r="K303" s="27"/>
      <c r="L303" s="13">
        <v>221</v>
      </c>
      <c r="M303" s="13">
        <v>4322</v>
      </c>
      <c r="N303" s="13">
        <v>1596</v>
      </c>
      <c r="O303" s="61">
        <f t="shared" si="187"/>
        <v>6139</v>
      </c>
      <c r="P303" s="14">
        <v>1445</v>
      </c>
      <c r="Q303" s="14">
        <v>4574</v>
      </c>
      <c r="R303" s="60">
        <f t="shared" si="188"/>
        <v>6019</v>
      </c>
      <c r="S303" s="58">
        <v>5885</v>
      </c>
      <c r="T303" s="13">
        <v>5882</v>
      </c>
      <c r="U303" s="13">
        <v>6176</v>
      </c>
      <c r="V303" s="27"/>
      <c r="W303" s="411">
        <f t="shared" si="189"/>
        <v>27625</v>
      </c>
      <c r="X303" s="411">
        <f t="shared" si="190"/>
        <v>540250</v>
      </c>
      <c r="Y303" s="411">
        <f t="shared" si="190"/>
        <v>367080</v>
      </c>
      <c r="Z303" s="408">
        <f t="shared" si="191"/>
        <v>934955</v>
      </c>
      <c r="AA303" s="411">
        <f t="shared" si="192"/>
        <v>332350</v>
      </c>
      <c r="AB303" s="411">
        <f t="shared" si="192"/>
        <v>1052020</v>
      </c>
      <c r="AC303" s="411">
        <f t="shared" si="193"/>
        <v>1384370</v>
      </c>
      <c r="AD303" s="411">
        <f t="shared" si="194"/>
        <v>1353550</v>
      </c>
      <c r="AE303" s="411">
        <f t="shared" si="194"/>
        <v>1352860</v>
      </c>
      <c r="AF303" s="117">
        <f t="shared" si="194"/>
        <v>1420480</v>
      </c>
    </row>
    <row r="304" spans="1:32" x14ac:dyDescent="0.25">
      <c r="A304" s="28">
        <v>2615</v>
      </c>
      <c r="B304" s="410" t="s">
        <v>37</v>
      </c>
      <c r="C304" s="123">
        <v>30</v>
      </c>
      <c r="D304" s="121">
        <v>31</v>
      </c>
      <c r="E304" s="124">
        <v>50</v>
      </c>
      <c r="F304" s="122">
        <v>50</v>
      </c>
      <c r="G304" s="122">
        <v>50</v>
      </c>
      <c r="H304" s="122">
        <v>50</v>
      </c>
      <c r="I304" s="122">
        <v>50</v>
      </c>
      <c r="J304" s="122">
        <v>50</v>
      </c>
      <c r="K304" s="27"/>
      <c r="L304" s="13">
        <v>1863</v>
      </c>
      <c r="M304" s="13">
        <v>36433</v>
      </c>
      <c r="N304" s="13">
        <v>13456</v>
      </c>
      <c r="O304" s="61">
        <f t="shared" si="187"/>
        <v>51752</v>
      </c>
      <c r="P304" s="14">
        <v>12176</v>
      </c>
      <c r="Q304" s="14">
        <v>38559</v>
      </c>
      <c r="R304" s="60">
        <f t="shared" si="188"/>
        <v>50735</v>
      </c>
      <c r="S304" s="58">
        <v>49605</v>
      </c>
      <c r="T304" s="13">
        <v>49584</v>
      </c>
      <c r="U304" s="13">
        <v>52063</v>
      </c>
      <c r="V304" s="27"/>
      <c r="W304" s="411">
        <f t="shared" si="189"/>
        <v>55890</v>
      </c>
      <c r="X304" s="411">
        <f t="shared" si="190"/>
        <v>1129423</v>
      </c>
      <c r="Y304" s="411">
        <f t="shared" si="190"/>
        <v>672800</v>
      </c>
      <c r="Z304" s="408">
        <f t="shared" si="191"/>
        <v>1858113</v>
      </c>
      <c r="AA304" s="411">
        <f t="shared" si="192"/>
        <v>608800</v>
      </c>
      <c r="AB304" s="411">
        <f t="shared" si="192"/>
        <v>1927950</v>
      </c>
      <c r="AC304" s="411">
        <f t="shared" si="193"/>
        <v>2536750</v>
      </c>
      <c r="AD304" s="411">
        <f t="shared" si="194"/>
        <v>2480250</v>
      </c>
      <c r="AE304" s="411">
        <f t="shared" si="194"/>
        <v>2479200</v>
      </c>
      <c r="AF304" s="117">
        <f t="shared" si="194"/>
        <v>2603150</v>
      </c>
    </row>
    <row r="305" spans="1:32" x14ac:dyDescent="0.25">
      <c r="A305" s="28">
        <v>2616</v>
      </c>
      <c r="B305" s="410" t="s">
        <v>38</v>
      </c>
      <c r="C305" s="123">
        <v>225</v>
      </c>
      <c r="D305" s="121">
        <v>230</v>
      </c>
      <c r="E305" s="124">
        <v>430</v>
      </c>
      <c r="F305" s="122">
        <v>430</v>
      </c>
      <c r="G305" s="122">
        <v>430</v>
      </c>
      <c r="H305" s="122">
        <v>430</v>
      </c>
      <c r="I305" s="122">
        <v>430</v>
      </c>
      <c r="J305" s="122">
        <v>430</v>
      </c>
      <c r="K305" s="27"/>
      <c r="L305" s="13">
        <v>29</v>
      </c>
      <c r="M305" s="13">
        <v>570</v>
      </c>
      <c r="N305" s="13">
        <v>211</v>
      </c>
      <c r="O305" s="61">
        <f t="shared" si="187"/>
        <v>810</v>
      </c>
      <c r="P305" s="14">
        <v>191</v>
      </c>
      <c r="Q305" s="14">
        <v>603</v>
      </c>
      <c r="R305" s="60">
        <f t="shared" si="188"/>
        <v>794</v>
      </c>
      <c r="S305" s="58">
        <v>777</v>
      </c>
      <c r="T305" s="13">
        <v>776</v>
      </c>
      <c r="U305" s="13">
        <v>815</v>
      </c>
      <c r="V305" s="27"/>
      <c r="W305" s="411">
        <f t="shared" si="189"/>
        <v>6525</v>
      </c>
      <c r="X305" s="411">
        <f t="shared" si="190"/>
        <v>131100</v>
      </c>
      <c r="Y305" s="411">
        <f t="shared" si="190"/>
        <v>90730</v>
      </c>
      <c r="Z305" s="408">
        <f t="shared" si="191"/>
        <v>228355</v>
      </c>
      <c r="AA305" s="411">
        <f t="shared" si="192"/>
        <v>82130</v>
      </c>
      <c r="AB305" s="411">
        <f t="shared" si="192"/>
        <v>259290</v>
      </c>
      <c r="AC305" s="411">
        <f t="shared" si="193"/>
        <v>341420</v>
      </c>
      <c r="AD305" s="411">
        <f t="shared" si="194"/>
        <v>334110</v>
      </c>
      <c r="AE305" s="411">
        <f t="shared" si="194"/>
        <v>333680</v>
      </c>
      <c r="AF305" s="117">
        <f t="shared" si="194"/>
        <v>350450</v>
      </c>
    </row>
    <row r="306" spans="1:32" ht="24" x14ac:dyDescent="0.25">
      <c r="A306" s="28">
        <v>2617</v>
      </c>
      <c r="B306" s="410" t="s">
        <v>97</v>
      </c>
      <c r="C306" s="123">
        <v>65</v>
      </c>
      <c r="D306" s="121">
        <v>65</v>
      </c>
      <c r="E306" s="122">
        <v>70</v>
      </c>
      <c r="F306" s="122">
        <v>70</v>
      </c>
      <c r="G306" s="122">
        <v>70</v>
      </c>
      <c r="H306" s="122">
        <v>70</v>
      </c>
      <c r="I306" s="122">
        <v>70</v>
      </c>
      <c r="J306" s="122">
        <v>70</v>
      </c>
      <c r="K306" s="27"/>
      <c r="L306" s="13">
        <v>180</v>
      </c>
      <c r="M306" s="13">
        <v>3517</v>
      </c>
      <c r="N306" s="13">
        <v>1299</v>
      </c>
      <c r="O306" s="61">
        <f t="shared" si="187"/>
        <v>4996</v>
      </c>
      <c r="P306" s="14">
        <v>1229</v>
      </c>
      <c r="Q306" s="14">
        <v>3892</v>
      </c>
      <c r="R306" s="60">
        <f t="shared" si="188"/>
        <v>5121</v>
      </c>
      <c r="S306" s="58">
        <v>5246</v>
      </c>
      <c r="T306" s="13">
        <v>5505</v>
      </c>
      <c r="U306" s="13">
        <v>5778</v>
      </c>
      <c r="V306" s="27"/>
      <c r="W306" s="411">
        <f t="shared" si="189"/>
        <v>11700</v>
      </c>
      <c r="X306" s="411">
        <f t="shared" si="190"/>
        <v>228605</v>
      </c>
      <c r="Y306" s="411">
        <f t="shared" si="190"/>
        <v>90930</v>
      </c>
      <c r="Z306" s="408">
        <f t="shared" si="191"/>
        <v>331235</v>
      </c>
      <c r="AA306" s="411">
        <f t="shared" si="192"/>
        <v>86030</v>
      </c>
      <c r="AB306" s="411">
        <f t="shared" si="192"/>
        <v>272440</v>
      </c>
      <c r="AC306" s="411">
        <f t="shared" si="193"/>
        <v>358470</v>
      </c>
      <c r="AD306" s="411">
        <f t="shared" si="194"/>
        <v>367220</v>
      </c>
      <c r="AE306" s="411">
        <f t="shared" si="194"/>
        <v>385350</v>
      </c>
      <c r="AF306" s="117">
        <f t="shared" si="194"/>
        <v>404460</v>
      </c>
    </row>
    <row r="307" spans="1:32" x14ac:dyDescent="0.25">
      <c r="A307" s="28">
        <v>2618</v>
      </c>
      <c r="B307" s="410" t="s">
        <v>98</v>
      </c>
      <c r="C307" s="123"/>
      <c r="D307" s="121"/>
      <c r="E307" s="122">
        <v>70</v>
      </c>
      <c r="F307" s="122">
        <v>70</v>
      </c>
      <c r="G307" s="122">
        <v>70</v>
      </c>
      <c r="H307" s="122">
        <v>70</v>
      </c>
      <c r="I307" s="122">
        <v>70</v>
      </c>
      <c r="J307" s="122">
        <v>70</v>
      </c>
      <c r="K307" s="27"/>
      <c r="L307" s="13">
        <v>14</v>
      </c>
      <c r="M307" s="13">
        <v>271</v>
      </c>
      <c r="N307" s="13">
        <v>100</v>
      </c>
      <c r="O307" s="61">
        <f t="shared" si="187"/>
        <v>385</v>
      </c>
      <c r="P307" s="14">
        <v>97</v>
      </c>
      <c r="Q307" s="14">
        <v>307</v>
      </c>
      <c r="R307" s="60">
        <f t="shared" si="188"/>
        <v>404</v>
      </c>
      <c r="S307" s="58">
        <v>424</v>
      </c>
      <c r="T307" s="13">
        <v>445</v>
      </c>
      <c r="U307" s="13">
        <v>468</v>
      </c>
      <c r="V307" s="27"/>
      <c r="W307" s="411">
        <f t="shared" si="189"/>
        <v>0</v>
      </c>
      <c r="X307" s="411">
        <f t="shared" si="190"/>
        <v>0</v>
      </c>
      <c r="Y307" s="411">
        <f t="shared" si="190"/>
        <v>7000</v>
      </c>
      <c r="Z307" s="408">
        <f t="shared" si="191"/>
        <v>7000</v>
      </c>
      <c r="AA307" s="411">
        <f t="shared" si="192"/>
        <v>6790</v>
      </c>
      <c r="AB307" s="411">
        <f t="shared" si="192"/>
        <v>21490</v>
      </c>
      <c r="AC307" s="411">
        <f t="shared" si="193"/>
        <v>28280</v>
      </c>
      <c r="AD307" s="411">
        <f t="shared" si="194"/>
        <v>29680</v>
      </c>
      <c r="AE307" s="411">
        <f t="shared" si="194"/>
        <v>31150</v>
      </c>
      <c r="AF307" s="117">
        <f t="shared" si="194"/>
        <v>32760</v>
      </c>
    </row>
    <row r="308" spans="1:32" x14ac:dyDescent="0.25">
      <c r="A308" s="28">
        <v>2681</v>
      </c>
      <c r="B308" s="410" t="s">
        <v>99</v>
      </c>
      <c r="C308" s="123">
        <v>155</v>
      </c>
      <c r="D308" s="121">
        <v>160</v>
      </c>
      <c r="E308" s="124">
        <v>200</v>
      </c>
      <c r="F308" s="122">
        <v>200</v>
      </c>
      <c r="G308" s="122">
        <v>200</v>
      </c>
      <c r="H308" s="122">
        <v>200</v>
      </c>
      <c r="I308" s="122">
        <v>200</v>
      </c>
      <c r="J308" s="122">
        <v>200</v>
      </c>
      <c r="K308" s="27"/>
      <c r="L308" s="13">
        <v>36</v>
      </c>
      <c r="M308" s="13">
        <v>700</v>
      </c>
      <c r="N308" s="13">
        <v>259</v>
      </c>
      <c r="O308" s="61">
        <f t="shared" si="187"/>
        <v>995</v>
      </c>
      <c r="P308" s="14">
        <v>239</v>
      </c>
      <c r="Q308" s="14">
        <v>757</v>
      </c>
      <c r="R308" s="60">
        <f t="shared" si="188"/>
        <v>996</v>
      </c>
      <c r="S308" s="58">
        <v>996</v>
      </c>
      <c r="T308" s="13">
        <v>1045</v>
      </c>
      <c r="U308" s="13">
        <v>1098</v>
      </c>
      <c r="V308" s="27"/>
      <c r="W308" s="411">
        <f t="shared" si="189"/>
        <v>5580</v>
      </c>
      <c r="X308" s="411">
        <f t="shared" si="190"/>
        <v>112000</v>
      </c>
      <c r="Y308" s="411">
        <f t="shared" si="190"/>
        <v>51800</v>
      </c>
      <c r="Z308" s="408">
        <f t="shared" si="191"/>
        <v>169380</v>
      </c>
      <c r="AA308" s="411">
        <f t="shared" si="192"/>
        <v>47800</v>
      </c>
      <c r="AB308" s="411">
        <f t="shared" si="192"/>
        <v>151400</v>
      </c>
      <c r="AC308" s="411">
        <f t="shared" si="193"/>
        <v>199200</v>
      </c>
      <c r="AD308" s="411">
        <f t="shared" si="194"/>
        <v>199200</v>
      </c>
      <c r="AE308" s="411">
        <f t="shared" si="194"/>
        <v>209000</v>
      </c>
      <c r="AF308" s="117">
        <f t="shared" si="194"/>
        <v>219600</v>
      </c>
    </row>
    <row r="309" spans="1:32" x14ac:dyDescent="0.25">
      <c r="A309" s="31" t="s">
        <v>100</v>
      </c>
      <c r="B309" s="413"/>
      <c r="C309" s="123"/>
      <c r="D309" s="123"/>
      <c r="E309" s="124"/>
      <c r="F309" s="124"/>
      <c r="G309" s="124"/>
      <c r="H309" s="124"/>
      <c r="I309" s="124"/>
      <c r="J309" s="124"/>
      <c r="K309" s="27"/>
      <c r="L309" s="13"/>
      <c r="M309" s="13"/>
      <c r="N309" s="13"/>
      <c r="O309" s="13"/>
      <c r="P309" s="14"/>
      <c r="Q309" s="14"/>
      <c r="R309" s="428"/>
      <c r="S309" s="58"/>
      <c r="T309" s="58"/>
      <c r="U309" s="58"/>
      <c r="V309" s="27"/>
      <c r="W309" s="411">
        <f t="shared" ref="W309:AF309" si="195">SUM(W296:W308)</f>
        <v>332335</v>
      </c>
      <c r="X309" s="411">
        <f t="shared" si="195"/>
        <v>6615968</v>
      </c>
      <c r="Y309" s="411">
        <f t="shared" si="195"/>
        <v>3939640</v>
      </c>
      <c r="Z309" s="411">
        <f t="shared" si="195"/>
        <v>10887943</v>
      </c>
      <c r="AA309" s="411">
        <f t="shared" si="195"/>
        <v>3680920</v>
      </c>
      <c r="AB309" s="411">
        <f t="shared" si="195"/>
        <v>11654270</v>
      </c>
      <c r="AC309" s="411">
        <f t="shared" si="195"/>
        <v>15335190</v>
      </c>
      <c r="AD309" s="411">
        <f t="shared" si="195"/>
        <v>15509530</v>
      </c>
      <c r="AE309" s="411">
        <f t="shared" si="195"/>
        <v>16073790</v>
      </c>
      <c r="AF309" s="117">
        <f t="shared" si="195"/>
        <v>16877450</v>
      </c>
    </row>
    <row r="310" spans="1:32" x14ac:dyDescent="0.25">
      <c r="A310" s="31"/>
      <c r="B310" s="413"/>
      <c r="C310" s="123"/>
      <c r="D310" s="123"/>
      <c r="E310" s="124"/>
      <c r="F310" s="124"/>
      <c r="G310" s="124"/>
      <c r="H310" s="124"/>
      <c r="I310" s="124"/>
      <c r="J310" s="124"/>
      <c r="K310" s="27"/>
      <c r="L310" s="13"/>
      <c r="M310" s="13"/>
      <c r="N310" s="13"/>
      <c r="O310" s="13"/>
      <c r="P310" s="14"/>
      <c r="Q310" s="14"/>
      <c r="R310" s="444"/>
      <c r="S310" s="58"/>
      <c r="T310" s="58"/>
      <c r="U310" s="58"/>
      <c r="V310" s="27"/>
      <c r="W310" s="416"/>
      <c r="X310" s="416"/>
      <c r="Y310" s="416"/>
      <c r="Z310" s="416"/>
      <c r="AA310" s="416"/>
      <c r="AB310" s="416"/>
      <c r="AC310" s="416"/>
      <c r="AD310" s="416"/>
      <c r="AE310" s="411"/>
      <c r="AF310" s="117"/>
    </row>
    <row r="311" spans="1:32" x14ac:dyDescent="0.25">
      <c r="A311" s="41" t="s">
        <v>5</v>
      </c>
      <c r="B311" s="413"/>
      <c r="C311" s="121"/>
      <c r="D311" s="121"/>
      <c r="E311" s="122"/>
      <c r="F311" s="122"/>
      <c r="G311" s="122"/>
      <c r="H311" s="122"/>
      <c r="I311" s="122"/>
      <c r="J311" s="122"/>
      <c r="K311" s="27"/>
      <c r="L311" s="13"/>
      <c r="M311" s="13"/>
      <c r="N311" s="13"/>
      <c r="O311" s="13"/>
      <c r="P311" s="14"/>
      <c r="Q311" s="14"/>
      <c r="R311" s="428"/>
      <c r="S311" s="58"/>
      <c r="T311" s="58"/>
      <c r="U311" s="58"/>
      <c r="V311" s="27"/>
      <c r="W311" s="416"/>
      <c r="X311" s="416"/>
      <c r="Y311" s="416"/>
      <c r="Z311" s="416"/>
      <c r="AA311" s="416"/>
      <c r="AB311" s="416"/>
      <c r="AC311" s="416"/>
      <c r="AD311" s="416"/>
      <c r="AE311" s="411"/>
      <c r="AF311" s="117"/>
    </row>
    <row r="312" spans="1:32" x14ac:dyDescent="0.25">
      <c r="A312" s="28">
        <v>3631</v>
      </c>
      <c r="B312" s="410" t="s">
        <v>90</v>
      </c>
      <c r="C312" s="121"/>
      <c r="D312" s="121"/>
      <c r="E312" s="122">
        <v>100</v>
      </c>
      <c r="F312" s="122">
        <v>100</v>
      </c>
      <c r="G312" s="122">
        <v>100</v>
      </c>
      <c r="H312" s="122">
        <v>100</v>
      </c>
      <c r="I312" s="122">
        <v>100</v>
      </c>
      <c r="J312" s="122">
        <v>100</v>
      </c>
      <c r="K312" s="27"/>
      <c r="L312" s="13"/>
      <c r="M312" s="13"/>
      <c r="N312" s="13">
        <v>5337</v>
      </c>
      <c r="O312" s="61">
        <f t="shared" ref="O312:O324" si="196">SUM(L312:N312)</f>
        <v>5337</v>
      </c>
      <c r="P312" s="14">
        <v>1313</v>
      </c>
      <c r="Q312" s="14">
        <v>4158</v>
      </c>
      <c r="R312" s="60">
        <f t="shared" ref="R312:R324" si="197">SUM(P312:Q312)</f>
        <v>5471</v>
      </c>
      <c r="S312" s="58">
        <v>5606</v>
      </c>
      <c r="T312" s="13">
        <v>5887</v>
      </c>
      <c r="U312" s="13">
        <v>6181</v>
      </c>
      <c r="V312" s="27"/>
      <c r="W312" s="411">
        <f t="shared" ref="W312:W324" si="198">L312*C312</f>
        <v>0</v>
      </c>
      <c r="X312" s="411">
        <f t="shared" ref="X312:Y324" si="199">D312*M312</f>
        <v>0</v>
      </c>
      <c r="Y312" s="411">
        <f t="shared" si="199"/>
        <v>533700</v>
      </c>
      <c r="Z312" s="408">
        <f t="shared" ref="Z312:Z324" si="200">SUM(W312:Y312)</f>
        <v>533700</v>
      </c>
      <c r="AA312" s="411">
        <f t="shared" ref="AA312:AB324" si="201">F312*P312</f>
        <v>131300</v>
      </c>
      <c r="AB312" s="411">
        <f t="shared" si="201"/>
        <v>415800</v>
      </c>
      <c r="AC312" s="411">
        <f t="shared" ref="AC312:AC324" si="202">SUM(AA312:AB312)</f>
        <v>547100</v>
      </c>
      <c r="AD312" s="411">
        <f t="shared" ref="AD312:AF324" si="203">H312*S312</f>
        <v>560600</v>
      </c>
      <c r="AE312" s="411">
        <f t="shared" si="203"/>
        <v>588700</v>
      </c>
      <c r="AF312" s="117">
        <f t="shared" si="203"/>
        <v>618100</v>
      </c>
    </row>
    <row r="313" spans="1:32" x14ac:dyDescent="0.25">
      <c r="A313" s="28">
        <v>3632</v>
      </c>
      <c r="B313" s="410" t="s">
        <v>91</v>
      </c>
      <c r="C313" s="121"/>
      <c r="D313" s="121"/>
      <c r="E313" s="122">
        <v>165</v>
      </c>
      <c r="F313" s="122">
        <v>165</v>
      </c>
      <c r="G313" s="122">
        <v>165</v>
      </c>
      <c r="H313" s="122">
        <v>165</v>
      </c>
      <c r="I313" s="122">
        <v>165</v>
      </c>
      <c r="J313" s="122">
        <v>165</v>
      </c>
      <c r="K313" s="27"/>
      <c r="L313" s="13"/>
      <c r="M313" s="13"/>
      <c r="N313" s="13">
        <v>57</v>
      </c>
      <c r="O313" s="61">
        <f t="shared" si="196"/>
        <v>57</v>
      </c>
      <c r="P313" s="14">
        <v>14</v>
      </c>
      <c r="Q313" s="14">
        <v>45</v>
      </c>
      <c r="R313" s="60">
        <f t="shared" si="197"/>
        <v>59</v>
      </c>
      <c r="S313" s="58">
        <v>60</v>
      </c>
      <c r="T313" s="13">
        <v>63</v>
      </c>
      <c r="U313" s="13">
        <v>66</v>
      </c>
      <c r="V313" s="27"/>
      <c r="W313" s="411">
        <f t="shared" si="198"/>
        <v>0</v>
      </c>
      <c r="X313" s="411">
        <f t="shared" si="199"/>
        <v>0</v>
      </c>
      <c r="Y313" s="411">
        <f t="shared" si="199"/>
        <v>9405</v>
      </c>
      <c r="Z313" s="408">
        <f t="shared" si="200"/>
        <v>9405</v>
      </c>
      <c r="AA313" s="411">
        <f t="shared" si="201"/>
        <v>2310</v>
      </c>
      <c r="AB313" s="411">
        <f t="shared" si="201"/>
        <v>7425</v>
      </c>
      <c r="AC313" s="411">
        <f t="shared" si="202"/>
        <v>9735</v>
      </c>
      <c r="AD313" s="411">
        <f t="shared" si="203"/>
        <v>9900</v>
      </c>
      <c r="AE313" s="411">
        <f t="shared" si="203"/>
        <v>10395</v>
      </c>
      <c r="AF313" s="117">
        <f t="shared" si="203"/>
        <v>10890</v>
      </c>
    </row>
    <row r="314" spans="1:32" ht="24" x14ac:dyDescent="0.25">
      <c r="A314" s="28">
        <v>3640</v>
      </c>
      <c r="B314" s="410" t="s">
        <v>92</v>
      </c>
      <c r="C314" s="121"/>
      <c r="D314" s="121"/>
      <c r="E314" s="122">
        <v>0</v>
      </c>
      <c r="F314" s="122">
        <v>0</v>
      </c>
      <c r="G314" s="122">
        <v>0</v>
      </c>
      <c r="H314" s="122">
        <v>0</v>
      </c>
      <c r="I314" s="122">
        <v>0</v>
      </c>
      <c r="J314" s="122">
        <v>0</v>
      </c>
      <c r="K314" s="27"/>
      <c r="L314" s="13"/>
      <c r="M314" s="13"/>
      <c r="N314" s="13">
        <v>63</v>
      </c>
      <c r="O314" s="61">
        <f t="shared" si="196"/>
        <v>63</v>
      </c>
      <c r="P314" s="14">
        <v>15</v>
      </c>
      <c r="Q314" s="14">
        <v>48</v>
      </c>
      <c r="R314" s="60">
        <f t="shared" si="197"/>
        <v>63</v>
      </c>
      <c r="S314" s="58">
        <v>63</v>
      </c>
      <c r="T314" s="13">
        <v>63</v>
      </c>
      <c r="U314" s="13">
        <v>63</v>
      </c>
      <c r="V314" s="27"/>
      <c r="W314" s="411">
        <f t="shared" si="198"/>
        <v>0</v>
      </c>
      <c r="X314" s="411">
        <f t="shared" si="199"/>
        <v>0</v>
      </c>
      <c r="Y314" s="411">
        <f t="shared" si="199"/>
        <v>0</v>
      </c>
      <c r="Z314" s="408">
        <f t="shared" si="200"/>
        <v>0</v>
      </c>
      <c r="AA314" s="411">
        <f t="shared" si="201"/>
        <v>0</v>
      </c>
      <c r="AB314" s="411">
        <f t="shared" si="201"/>
        <v>0</v>
      </c>
      <c r="AC314" s="411">
        <f t="shared" si="202"/>
        <v>0</v>
      </c>
      <c r="AD314" s="411">
        <f t="shared" si="203"/>
        <v>0</v>
      </c>
      <c r="AE314" s="411">
        <f t="shared" si="203"/>
        <v>0</v>
      </c>
      <c r="AF314" s="117">
        <f t="shared" si="203"/>
        <v>0</v>
      </c>
    </row>
    <row r="315" spans="1:32" x14ac:dyDescent="0.25">
      <c r="A315" s="28">
        <v>3641</v>
      </c>
      <c r="B315" s="410" t="s">
        <v>93</v>
      </c>
      <c r="C315" s="121"/>
      <c r="D315" s="121"/>
      <c r="E315" s="122">
        <v>35</v>
      </c>
      <c r="F315" s="122">
        <v>35</v>
      </c>
      <c r="G315" s="122">
        <v>35</v>
      </c>
      <c r="H315" s="122">
        <v>35</v>
      </c>
      <c r="I315" s="122">
        <v>35</v>
      </c>
      <c r="J315" s="122">
        <v>35</v>
      </c>
      <c r="K315" s="27"/>
      <c r="L315" s="13"/>
      <c r="M315" s="13"/>
      <c r="N315" s="13">
        <v>934</v>
      </c>
      <c r="O315" s="61">
        <f t="shared" si="196"/>
        <v>934</v>
      </c>
      <c r="P315" s="14">
        <v>230</v>
      </c>
      <c r="Q315" s="14">
        <v>728</v>
      </c>
      <c r="R315" s="60">
        <f t="shared" si="197"/>
        <v>958</v>
      </c>
      <c r="S315" s="58">
        <v>981</v>
      </c>
      <c r="T315" s="13">
        <v>1030</v>
      </c>
      <c r="U315" s="13">
        <v>1082</v>
      </c>
      <c r="V315" s="27"/>
      <c r="W315" s="411">
        <f t="shared" si="198"/>
        <v>0</v>
      </c>
      <c r="X315" s="411">
        <f t="shared" si="199"/>
        <v>0</v>
      </c>
      <c r="Y315" s="411">
        <f t="shared" si="199"/>
        <v>32690</v>
      </c>
      <c r="Z315" s="408">
        <f t="shared" si="200"/>
        <v>32690</v>
      </c>
      <c r="AA315" s="411">
        <f t="shared" si="201"/>
        <v>8050</v>
      </c>
      <c r="AB315" s="411">
        <f t="shared" si="201"/>
        <v>25480</v>
      </c>
      <c r="AC315" s="411">
        <f t="shared" si="202"/>
        <v>33530</v>
      </c>
      <c r="AD315" s="411">
        <f t="shared" si="203"/>
        <v>34335</v>
      </c>
      <c r="AE315" s="411">
        <f t="shared" si="203"/>
        <v>36050</v>
      </c>
      <c r="AF315" s="117">
        <f t="shared" si="203"/>
        <v>37870</v>
      </c>
    </row>
    <row r="316" spans="1:32" ht="24" x14ac:dyDescent="0.25">
      <c r="A316" s="28">
        <v>3642</v>
      </c>
      <c r="B316" s="410" t="s">
        <v>94</v>
      </c>
      <c r="C316" s="121"/>
      <c r="D316" s="121"/>
      <c r="E316" s="122">
        <v>160</v>
      </c>
      <c r="F316" s="122">
        <v>160</v>
      </c>
      <c r="G316" s="122">
        <v>160</v>
      </c>
      <c r="H316" s="122">
        <v>160</v>
      </c>
      <c r="I316" s="122">
        <v>160</v>
      </c>
      <c r="J316" s="122">
        <v>160</v>
      </c>
      <c r="K316" s="27"/>
      <c r="L316" s="13"/>
      <c r="M316" s="13"/>
      <c r="N316" s="13">
        <v>4323</v>
      </c>
      <c r="O316" s="61">
        <f t="shared" si="196"/>
        <v>4323</v>
      </c>
      <c r="P316" s="14">
        <v>1064</v>
      </c>
      <c r="Q316" s="14">
        <v>3368</v>
      </c>
      <c r="R316" s="60">
        <f t="shared" si="197"/>
        <v>4432</v>
      </c>
      <c r="S316" s="58">
        <v>4541</v>
      </c>
      <c r="T316" s="13">
        <v>4768</v>
      </c>
      <c r="U316" s="13">
        <v>5007</v>
      </c>
      <c r="V316" s="27"/>
      <c r="W316" s="411">
        <f t="shared" si="198"/>
        <v>0</v>
      </c>
      <c r="X316" s="411">
        <f t="shared" si="199"/>
        <v>0</v>
      </c>
      <c r="Y316" s="411">
        <f t="shared" si="199"/>
        <v>691680</v>
      </c>
      <c r="Z316" s="408">
        <f t="shared" si="200"/>
        <v>691680</v>
      </c>
      <c r="AA316" s="411">
        <f t="shared" si="201"/>
        <v>170240</v>
      </c>
      <c r="AB316" s="411">
        <f t="shared" si="201"/>
        <v>538880</v>
      </c>
      <c r="AC316" s="411">
        <f t="shared" si="202"/>
        <v>709120</v>
      </c>
      <c r="AD316" s="411">
        <f t="shared" si="203"/>
        <v>726560</v>
      </c>
      <c r="AE316" s="411">
        <f t="shared" si="203"/>
        <v>762880</v>
      </c>
      <c r="AF316" s="117">
        <f t="shared" si="203"/>
        <v>801120</v>
      </c>
    </row>
    <row r="317" spans="1:32" x14ac:dyDescent="0.25">
      <c r="A317" s="28">
        <v>3633</v>
      </c>
      <c r="B317" s="410" t="s">
        <v>95</v>
      </c>
      <c r="C317" s="121"/>
      <c r="D317" s="121"/>
      <c r="E317" s="122">
        <v>195</v>
      </c>
      <c r="F317" s="122">
        <v>195</v>
      </c>
      <c r="G317" s="122">
        <v>195</v>
      </c>
      <c r="H317" s="122">
        <v>195</v>
      </c>
      <c r="I317" s="122">
        <v>195</v>
      </c>
      <c r="J317" s="122">
        <v>195</v>
      </c>
      <c r="K317" s="27"/>
      <c r="L317" s="13"/>
      <c r="M317" s="13"/>
      <c r="N317" s="13">
        <v>5283</v>
      </c>
      <c r="O317" s="61">
        <f t="shared" si="196"/>
        <v>5283</v>
      </c>
      <c r="P317" s="14">
        <v>1300</v>
      </c>
      <c r="Q317" s="14">
        <v>4117</v>
      </c>
      <c r="R317" s="60">
        <f t="shared" si="197"/>
        <v>5417</v>
      </c>
      <c r="S317" s="58">
        <v>5550</v>
      </c>
      <c r="T317" s="13">
        <v>5828</v>
      </c>
      <c r="U317" s="13">
        <v>6119</v>
      </c>
      <c r="V317" s="27"/>
      <c r="W317" s="411">
        <f t="shared" si="198"/>
        <v>0</v>
      </c>
      <c r="X317" s="411">
        <f t="shared" si="199"/>
        <v>0</v>
      </c>
      <c r="Y317" s="411">
        <f t="shared" si="199"/>
        <v>1030185</v>
      </c>
      <c r="Z317" s="408">
        <f t="shared" si="200"/>
        <v>1030185</v>
      </c>
      <c r="AA317" s="411">
        <f t="shared" si="201"/>
        <v>253500</v>
      </c>
      <c r="AB317" s="411">
        <f t="shared" si="201"/>
        <v>802815</v>
      </c>
      <c r="AC317" s="411">
        <f t="shared" si="202"/>
        <v>1056315</v>
      </c>
      <c r="AD317" s="411">
        <f t="shared" si="203"/>
        <v>1082250</v>
      </c>
      <c r="AE317" s="411">
        <f t="shared" si="203"/>
        <v>1136460</v>
      </c>
      <c r="AF317" s="117">
        <f t="shared" si="203"/>
        <v>1193205</v>
      </c>
    </row>
    <row r="318" spans="1:32" ht="24" x14ac:dyDescent="0.25">
      <c r="A318" s="28">
        <v>3643</v>
      </c>
      <c r="B318" s="410" t="s">
        <v>96</v>
      </c>
      <c r="C318" s="121"/>
      <c r="D318" s="121"/>
      <c r="E318" s="122">
        <v>0</v>
      </c>
      <c r="F318" s="122">
        <v>0</v>
      </c>
      <c r="G318" s="122">
        <v>0</v>
      </c>
      <c r="H318" s="122">
        <v>0</v>
      </c>
      <c r="I318" s="122">
        <v>0</v>
      </c>
      <c r="J318" s="122">
        <v>0</v>
      </c>
      <c r="K318" s="27"/>
      <c r="L318" s="13"/>
      <c r="M318" s="13"/>
      <c r="N318" s="13">
        <v>63</v>
      </c>
      <c r="O318" s="61">
        <f t="shared" si="196"/>
        <v>63</v>
      </c>
      <c r="P318" s="14">
        <v>15</v>
      </c>
      <c r="Q318" s="14">
        <v>48</v>
      </c>
      <c r="R318" s="60">
        <f t="shared" si="197"/>
        <v>63</v>
      </c>
      <c r="S318" s="58">
        <v>63</v>
      </c>
      <c r="T318" s="13">
        <v>63</v>
      </c>
      <c r="U318" s="13">
        <v>63</v>
      </c>
      <c r="V318" s="27"/>
      <c r="W318" s="411">
        <f t="shared" si="198"/>
        <v>0</v>
      </c>
      <c r="X318" s="411">
        <f t="shared" si="199"/>
        <v>0</v>
      </c>
      <c r="Y318" s="411">
        <f t="shared" si="199"/>
        <v>0</v>
      </c>
      <c r="Z318" s="408">
        <f t="shared" si="200"/>
        <v>0</v>
      </c>
      <c r="AA318" s="411">
        <f t="shared" si="201"/>
        <v>0</v>
      </c>
      <c r="AB318" s="411">
        <f t="shared" si="201"/>
        <v>0</v>
      </c>
      <c r="AC318" s="411">
        <f t="shared" si="202"/>
        <v>0</v>
      </c>
      <c r="AD318" s="411">
        <f t="shared" si="203"/>
        <v>0</v>
      </c>
      <c r="AE318" s="411">
        <f t="shared" si="203"/>
        <v>0</v>
      </c>
      <c r="AF318" s="117">
        <f t="shared" si="203"/>
        <v>0</v>
      </c>
    </row>
    <row r="319" spans="1:32" x14ac:dyDescent="0.25">
      <c r="A319" s="28">
        <v>3614</v>
      </c>
      <c r="B319" s="410" t="s">
        <v>36</v>
      </c>
      <c r="C319" s="123"/>
      <c r="D319" s="123"/>
      <c r="E319" s="122">
        <v>115</v>
      </c>
      <c r="F319" s="122">
        <v>115</v>
      </c>
      <c r="G319" s="122">
        <v>115</v>
      </c>
      <c r="H319" s="122">
        <v>115</v>
      </c>
      <c r="I319" s="122">
        <v>115</v>
      </c>
      <c r="J319" s="122">
        <v>115</v>
      </c>
      <c r="K319" s="27"/>
      <c r="L319" s="13"/>
      <c r="M319" s="13"/>
      <c r="N319" s="13">
        <v>2758</v>
      </c>
      <c r="O319" s="61">
        <f t="shared" si="196"/>
        <v>2758</v>
      </c>
      <c r="P319" s="14">
        <v>649</v>
      </c>
      <c r="Q319" s="14">
        <v>2055</v>
      </c>
      <c r="R319" s="60">
        <f t="shared" si="197"/>
        <v>2704</v>
      </c>
      <c r="S319" s="58">
        <v>2644</v>
      </c>
      <c r="T319" s="13">
        <v>2643</v>
      </c>
      <c r="U319" s="13">
        <v>2775</v>
      </c>
      <c r="V319" s="27"/>
      <c r="W319" s="411">
        <f t="shared" si="198"/>
        <v>0</v>
      </c>
      <c r="X319" s="411">
        <f t="shared" si="199"/>
        <v>0</v>
      </c>
      <c r="Y319" s="411">
        <f t="shared" si="199"/>
        <v>317170</v>
      </c>
      <c r="Z319" s="408">
        <f t="shared" si="200"/>
        <v>317170</v>
      </c>
      <c r="AA319" s="411">
        <f t="shared" si="201"/>
        <v>74635</v>
      </c>
      <c r="AB319" s="411">
        <f t="shared" si="201"/>
        <v>236325</v>
      </c>
      <c r="AC319" s="411">
        <f t="shared" si="202"/>
        <v>310960</v>
      </c>
      <c r="AD319" s="411">
        <f t="shared" si="203"/>
        <v>304060</v>
      </c>
      <c r="AE319" s="411">
        <f t="shared" si="203"/>
        <v>303945</v>
      </c>
      <c r="AF319" s="117">
        <f t="shared" si="203"/>
        <v>319125</v>
      </c>
    </row>
    <row r="320" spans="1:32" x14ac:dyDescent="0.25">
      <c r="A320" s="28">
        <v>3615</v>
      </c>
      <c r="B320" s="410" t="s">
        <v>37</v>
      </c>
      <c r="C320" s="123"/>
      <c r="D320" s="123"/>
      <c r="E320" s="122">
        <v>25</v>
      </c>
      <c r="F320" s="122">
        <v>25</v>
      </c>
      <c r="G320" s="122">
        <v>25</v>
      </c>
      <c r="H320" s="122">
        <v>25</v>
      </c>
      <c r="I320" s="122">
        <v>25</v>
      </c>
      <c r="J320" s="122">
        <v>25</v>
      </c>
      <c r="K320" s="27"/>
      <c r="L320" s="13"/>
      <c r="M320" s="13"/>
      <c r="N320" s="13">
        <v>23251</v>
      </c>
      <c r="O320" s="61">
        <f t="shared" si="196"/>
        <v>23251</v>
      </c>
      <c r="P320" s="14">
        <v>5471</v>
      </c>
      <c r="Q320" s="14">
        <v>17323</v>
      </c>
      <c r="R320" s="60">
        <f t="shared" si="197"/>
        <v>22794</v>
      </c>
      <c r="S320" s="58">
        <v>22286</v>
      </c>
      <c r="T320" s="13">
        <v>22277</v>
      </c>
      <c r="U320" s="13">
        <v>23391</v>
      </c>
      <c r="V320" s="27"/>
      <c r="W320" s="411">
        <f t="shared" si="198"/>
        <v>0</v>
      </c>
      <c r="X320" s="411">
        <f t="shared" si="199"/>
        <v>0</v>
      </c>
      <c r="Y320" s="411">
        <f t="shared" si="199"/>
        <v>581275</v>
      </c>
      <c r="Z320" s="408">
        <f t="shared" si="200"/>
        <v>581275</v>
      </c>
      <c r="AA320" s="411">
        <f t="shared" si="201"/>
        <v>136775</v>
      </c>
      <c r="AB320" s="411">
        <f t="shared" si="201"/>
        <v>433075</v>
      </c>
      <c r="AC320" s="411">
        <f t="shared" si="202"/>
        <v>569850</v>
      </c>
      <c r="AD320" s="411">
        <f t="shared" si="203"/>
        <v>557150</v>
      </c>
      <c r="AE320" s="411">
        <f t="shared" si="203"/>
        <v>556925</v>
      </c>
      <c r="AF320" s="117">
        <f t="shared" si="203"/>
        <v>584775</v>
      </c>
    </row>
    <row r="321" spans="1:32" x14ac:dyDescent="0.25">
      <c r="A321" s="28">
        <v>3616</v>
      </c>
      <c r="B321" s="410" t="s">
        <v>38</v>
      </c>
      <c r="C321" s="123"/>
      <c r="D321" s="123"/>
      <c r="E321" s="122">
        <v>215</v>
      </c>
      <c r="F321" s="122">
        <v>215</v>
      </c>
      <c r="G321" s="122">
        <v>215</v>
      </c>
      <c r="H321" s="122">
        <v>215</v>
      </c>
      <c r="I321" s="122">
        <v>215</v>
      </c>
      <c r="J321" s="122">
        <v>215</v>
      </c>
      <c r="K321" s="27"/>
      <c r="L321" s="13"/>
      <c r="M321" s="13"/>
      <c r="N321" s="13">
        <v>364</v>
      </c>
      <c r="O321" s="61">
        <f t="shared" si="196"/>
        <v>364</v>
      </c>
      <c r="P321" s="14">
        <v>86</v>
      </c>
      <c r="Q321" s="14">
        <v>271</v>
      </c>
      <c r="R321" s="60">
        <f t="shared" si="197"/>
        <v>357</v>
      </c>
      <c r="S321" s="58">
        <v>349</v>
      </c>
      <c r="T321" s="13">
        <v>349</v>
      </c>
      <c r="U321" s="13">
        <v>366</v>
      </c>
      <c r="V321" s="27"/>
      <c r="W321" s="411">
        <f t="shared" si="198"/>
        <v>0</v>
      </c>
      <c r="X321" s="411">
        <f t="shared" si="199"/>
        <v>0</v>
      </c>
      <c r="Y321" s="411">
        <f t="shared" si="199"/>
        <v>78260</v>
      </c>
      <c r="Z321" s="408">
        <f t="shared" si="200"/>
        <v>78260</v>
      </c>
      <c r="AA321" s="411">
        <f t="shared" si="201"/>
        <v>18490</v>
      </c>
      <c r="AB321" s="411">
        <f t="shared" si="201"/>
        <v>58265</v>
      </c>
      <c r="AC321" s="411">
        <f t="shared" si="202"/>
        <v>76755</v>
      </c>
      <c r="AD321" s="411">
        <f t="shared" si="203"/>
        <v>75035</v>
      </c>
      <c r="AE321" s="411">
        <f t="shared" si="203"/>
        <v>75035</v>
      </c>
      <c r="AF321" s="117">
        <f t="shared" si="203"/>
        <v>78690</v>
      </c>
    </row>
    <row r="322" spans="1:32" ht="24" x14ac:dyDescent="0.25">
      <c r="A322" s="28">
        <v>3617</v>
      </c>
      <c r="B322" s="410" t="s">
        <v>97</v>
      </c>
      <c r="C322" s="123"/>
      <c r="D322" s="123"/>
      <c r="E322" s="122">
        <v>35</v>
      </c>
      <c r="F322" s="122">
        <v>35</v>
      </c>
      <c r="G322" s="122">
        <v>35</v>
      </c>
      <c r="H322" s="122">
        <v>35</v>
      </c>
      <c r="I322" s="122">
        <v>35</v>
      </c>
      <c r="J322" s="122">
        <v>35</v>
      </c>
      <c r="K322" s="27"/>
      <c r="L322" s="13"/>
      <c r="M322" s="13"/>
      <c r="N322" s="13">
        <v>2245</v>
      </c>
      <c r="O322" s="61">
        <f t="shared" si="196"/>
        <v>2245</v>
      </c>
      <c r="P322" s="14">
        <v>552</v>
      </c>
      <c r="Q322" s="14">
        <v>1749</v>
      </c>
      <c r="R322" s="60">
        <f t="shared" si="197"/>
        <v>2301</v>
      </c>
      <c r="S322" s="58">
        <v>2357</v>
      </c>
      <c r="T322" s="13">
        <v>2473</v>
      </c>
      <c r="U322" s="13">
        <v>2596</v>
      </c>
      <c r="V322" s="27"/>
      <c r="W322" s="411">
        <f t="shared" si="198"/>
        <v>0</v>
      </c>
      <c r="X322" s="411">
        <f t="shared" si="199"/>
        <v>0</v>
      </c>
      <c r="Y322" s="411">
        <f t="shared" si="199"/>
        <v>78575</v>
      </c>
      <c r="Z322" s="408">
        <f t="shared" si="200"/>
        <v>78575</v>
      </c>
      <c r="AA322" s="411">
        <f t="shared" si="201"/>
        <v>19320</v>
      </c>
      <c r="AB322" s="411">
        <f t="shared" si="201"/>
        <v>61215</v>
      </c>
      <c r="AC322" s="411">
        <f t="shared" si="202"/>
        <v>80535</v>
      </c>
      <c r="AD322" s="411">
        <f t="shared" si="203"/>
        <v>82495</v>
      </c>
      <c r="AE322" s="411">
        <f t="shared" si="203"/>
        <v>86555</v>
      </c>
      <c r="AF322" s="117">
        <f t="shared" si="203"/>
        <v>90860</v>
      </c>
    </row>
    <row r="323" spans="1:32" x14ac:dyDescent="0.25">
      <c r="A323" s="28">
        <v>3618</v>
      </c>
      <c r="B323" s="410" t="s">
        <v>98</v>
      </c>
      <c r="C323" s="123"/>
      <c r="D323" s="123"/>
      <c r="E323" s="122">
        <v>35</v>
      </c>
      <c r="F323" s="122">
        <v>35</v>
      </c>
      <c r="G323" s="122">
        <v>35</v>
      </c>
      <c r="H323" s="122">
        <v>35</v>
      </c>
      <c r="I323" s="122">
        <v>35</v>
      </c>
      <c r="J323" s="122">
        <v>35</v>
      </c>
      <c r="K323" s="27"/>
      <c r="L323" s="13"/>
      <c r="M323" s="13"/>
      <c r="N323" s="13">
        <v>173</v>
      </c>
      <c r="O323" s="61">
        <f t="shared" si="196"/>
        <v>173</v>
      </c>
      <c r="P323" s="14">
        <v>43</v>
      </c>
      <c r="Q323" s="14">
        <v>138</v>
      </c>
      <c r="R323" s="60">
        <f t="shared" si="197"/>
        <v>181</v>
      </c>
      <c r="S323" s="58">
        <v>191</v>
      </c>
      <c r="T323" s="13">
        <v>200</v>
      </c>
      <c r="U323" s="13">
        <v>210</v>
      </c>
      <c r="V323" s="27"/>
      <c r="W323" s="411">
        <f t="shared" si="198"/>
        <v>0</v>
      </c>
      <c r="X323" s="411">
        <f t="shared" si="199"/>
        <v>0</v>
      </c>
      <c r="Y323" s="411">
        <f t="shared" si="199"/>
        <v>6055</v>
      </c>
      <c r="Z323" s="408">
        <f t="shared" si="200"/>
        <v>6055</v>
      </c>
      <c r="AA323" s="411">
        <f t="shared" si="201"/>
        <v>1505</v>
      </c>
      <c r="AB323" s="411">
        <f t="shared" si="201"/>
        <v>4830</v>
      </c>
      <c r="AC323" s="411">
        <f t="shared" si="202"/>
        <v>6335</v>
      </c>
      <c r="AD323" s="411">
        <f t="shared" si="203"/>
        <v>6685</v>
      </c>
      <c r="AE323" s="411">
        <f t="shared" si="203"/>
        <v>7000</v>
      </c>
      <c r="AF323" s="117">
        <f t="shared" si="203"/>
        <v>7350</v>
      </c>
    </row>
    <row r="324" spans="1:32" x14ac:dyDescent="0.25">
      <c r="A324" s="28">
        <v>3681</v>
      </c>
      <c r="B324" s="410" t="s">
        <v>99</v>
      </c>
      <c r="C324" s="123"/>
      <c r="D324" s="123"/>
      <c r="E324" s="122">
        <v>100</v>
      </c>
      <c r="F324" s="122">
        <v>100</v>
      </c>
      <c r="G324" s="122">
        <v>100</v>
      </c>
      <c r="H324" s="122">
        <v>100</v>
      </c>
      <c r="I324" s="122">
        <v>100</v>
      </c>
      <c r="J324" s="122">
        <v>100</v>
      </c>
      <c r="K324" s="27"/>
      <c r="L324" s="13"/>
      <c r="M324" s="13"/>
      <c r="N324" s="13">
        <v>447</v>
      </c>
      <c r="O324" s="61">
        <f t="shared" si="196"/>
        <v>447</v>
      </c>
      <c r="P324" s="14">
        <v>107</v>
      </c>
      <c r="Q324" s="14">
        <v>340</v>
      </c>
      <c r="R324" s="60">
        <f t="shared" si="197"/>
        <v>447</v>
      </c>
      <c r="S324" s="58">
        <v>447</v>
      </c>
      <c r="T324" s="13">
        <v>470</v>
      </c>
      <c r="U324" s="13">
        <v>493</v>
      </c>
      <c r="V324" s="27"/>
      <c r="W324" s="411">
        <f t="shared" si="198"/>
        <v>0</v>
      </c>
      <c r="X324" s="411">
        <f t="shared" si="199"/>
        <v>0</v>
      </c>
      <c r="Y324" s="411">
        <f t="shared" si="199"/>
        <v>44700</v>
      </c>
      <c r="Z324" s="408">
        <f t="shared" si="200"/>
        <v>44700</v>
      </c>
      <c r="AA324" s="411">
        <f t="shared" si="201"/>
        <v>10700</v>
      </c>
      <c r="AB324" s="411">
        <f t="shared" si="201"/>
        <v>34000</v>
      </c>
      <c r="AC324" s="411">
        <f t="shared" si="202"/>
        <v>44700</v>
      </c>
      <c r="AD324" s="411">
        <f t="shared" si="203"/>
        <v>44700</v>
      </c>
      <c r="AE324" s="411">
        <f t="shared" si="203"/>
        <v>47000</v>
      </c>
      <c r="AF324" s="117">
        <f t="shared" si="203"/>
        <v>49300</v>
      </c>
    </row>
    <row r="325" spans="1:32" x14ac:dyDescent="0.25">
      <c r="A325" s="31" t="s">
        <v>5</v>
      </c>
      <c r="B325" s="413"/>
      <c r="C325" s="123"/>
      <c r="D325" s="123"/>
      <c r="E325" s="123"/>
      <c r="F325" s="123"/>
      <c r="G325" s="123"/>
      <c r="H325" s="123"/>
      <c r="I325" s="123"/>
      <c r="J325" s="123"/>
      <c r="K325" s="27"/>
      <c r="L325" s="13"/>
      <c r="M325" s="13"/>
      <c r="N325" s="13"/>
      <c r="O325" s="13"/>
      <c r="P325" s="14"/>
      <c r="Q325" s="14"/>
      <c r="R325" s="428"/>
      <c r="S325" s="58"/>
      <c r="T325" s="58"/>
      <c r="U325" s="58"/>
      <c r="V325" s="27"/>
      <c r="W325" s="411">
        <f t="shared" ref="W325:AF325" si="204">SUM(W312:W324)</f>
        <v>0</v>
      </c>
      <c r="X325" s="411">
        <f t="shared" si="204"/>
        <v>0</v>
      </c>
      <c r="Y325" s="411">
        <f t="shared" si="204"/>
        <v>3403695</v>
      </c>
      <c r="Z325" s="411">
        <f t="shared" si="204"/>
        <v>3403695</v>
      </c>
      <c r="AA325" s="411">
        <f t="shared" si="204"/>
        <v>826825</v>
      </c>
      <c r="AB325" s="411">
        <f t="shared" si="204"/>
        <v>2618110</v>
      </c>
      <c r="AC325" s="411">
        <f t="shared" si="204"/>
        <v>3444935</v>
      </c>
      <c r="AD325" s="411">
        <f t="shared" si="204"/>
        <v>3483770</v>
      </c>
      <c r="AE325" s="411">
        <f t="shared" si="204"/>
        <v>3610945</v>
      </c>
      <c r="AF325" s="117">
        <f t="shared" si="204"/>
        <v>3791285</v>
      </c>
    </row>
    <row r="326" spans="1:32" x14ac:dyDescent="0.25">
      <c r="A326" s="31"/>
      <c r="B326" s="413"/>
      <c r="C326" s="123"/>
      <c r="D326" s="123"/>
      <c r="E326" s="123"/>
      <c r="F326" s="123"/>
      <c r="G326" s="123"/>
      <c r="H326" s="123"/>
      <c r="I326" s="123"/>
      <c r="J326" s="123"/>
      <c r="K326" s="27"/>
      <c r="L326" s="13"/>
      <c r="M326" s="13"/>
      <c r="N326" s="13"/>
      <c r="O326" s="13"/>
      <c r="P326" s="14"/>
      <c r="Q326" s="14"/>
      <c r="R326" s="444"/>
      <c r="S326" s="16"/>
      <c r="T326" s="16"/>
      <c r="U326" s="16"/>
      <c r="V326" s="27"/>
      <c r="W326" s="416"/>
      <c r="X326" s="416"/>
      <c r="Y326" s="416"/>
      <c r="Z326" s="416"/>
      <c r="AA326" s="416"/>
      <c r="AB326" s="416"/>
      <c r="AC326" s="416"/>
      <c r="AD326" s="416"/>
      <c r="AE326" s="411"/>
      <c r="AF326" s="117"/>
    </row>
    <row r="327" spans="1:32" x14ac:dyDescent="0.25">
      <c r="A327" s="31" t="s">
        <v>181</v>
      </c>
      <c r="B327" s="413"/>
      <c r="C327" s="123"/>
      <c r="D327" s="123"/>
      <c r="E327" s="123"/>
      <c r="F327" s="123"/>
      <c r="G327" s="123"/>
      <c r="H327" s="123"/>
      <c r="I327" s="123"/>
      <c r="J327" s="123"/>
      <c r="K327" s="27"/>
      <c r="L327" s="13"/>
      <c r="M327" s="13"/>
      <c r="N327" s="13"/>
      <c r="O327" s="13"/>
      <c r="P327" s="14"/>
      <c r="Q327" s="14"/>
      <c r="R327" s="428"/>
      <c r="S327" s="58"/>
      <c r="T327" s="58"/>
      <c r="U327" s="58"/>
      <c r="V327" s="27"/>
      <c r="W327" s="416"/>
      <c r="X327" s="416"/>
      <c r="Y327" s="416"/>
      <c r="Z327" s="416"/>
      <c r="AA327" s="416"/>
      <c r="AB327" s="416"/>
      <c r="AC327" s="416"/>
      <c r="AD327" s="416"/>
      <c r="AE327" s="411"/>
      <c r="AF327" s="117"/>
    </row>
    <row r="328" spans="1:32" x14ac:dyDescent="0.25">
      <c r="A328" s="28">
        <v>1601</v>
      </c>
      <c r="B328" s="412" t="s">
        <v>101</v>
      </c>
      <c r="C328" s="123">
        <v>240</v>
      </c>
      <c r="D328" s="123">
        <v>240</v>
      </c>
      <c r="E328" s="124">
        <v>240</v>
      </c>
      <c r="F328" s="124">
        <v>240</v>
      </c>
      <c r="G328" s="124">
        <v>240</v>
      </c>
      <c r="H328" s="124">
        <v>240</v>
      </c>
      <c r="I328" s="124">
        <v>240</v>
      </c>
      <c r="J328" s="124">
        <v>240</v>
      </c>
      <c r="K328" s="27"/>
      <c r="L328" s="13">
        <v>1396</v>
      </c>
      <c r="M328" s="13">
        <v>27293</v>
      </c>
      <c r="N328" s="13">
        <v>10080</v>
      </c>
      <c r="O328" s="61">
        <f t="shared" ref="O328:O333" si="205">SUM(L328:N328)</f>
        <v>38769</v>
      </c>
      <c r="P328" s="14">
        <v>9676</v>
      </c>
      <c r="Q328" s="14">
        <v>30642</v>
      </c>
      <c r="R328" s="60">
        <f t="shared" ref="R328:R333" si="206">SUM(P328:Q328)</f>
        <v>40318</v>
      </c>
      <c r="S328" s="14">
        <v>41931</v>
      </c>
      <c r="T328" s="14">
        <v>43608</v>
      </c>
      <c r="U328" s="14">
        <v>45353</v>
      </c>
      <c r="V328" s="27"/>
      <c r="W328" s="411">
        <f t="shared" ref="W328:W333" si="207">L328*C328</f>
        <v>335040</v>
      </c>
      <c r="X328" s="411">
        <f t="shared" ref="X328:Y333" si="208">D328*M328</f>
        <v>6550320</v>
      </c>
      <c r="Y328" s="411">
        <f t="shared" si="208"/>
        <v>2419200</v>
      </c>
      <c r="Z328" s="408">
        <f t="shared" ref="Z328:Z336" si="209">SUM(W328:Y328)</f>
        <v>9304560</v>
      </c>
      <c r="AA328" s="411">
        <f t="shared" ref="AA328:AB333" si="210">F328*P328</f>
        <v>2322240</v>
      </c>
      <c r="AB328" s="411">
        <f t="shared" si="210"/>
        <v>7354080</v>
      </c>
      <c r="AC328" s="411">
        <f t="shared" ref="AC328:AC336" si="211">SUM(AA328:AB328)</f>
        <v>9676320</v>
      </c>
      <c r="AD328" s="411">
        <f t="shared" ref="AD328:AF333" si="212">H328*S328</f>
        <v>10063440</v>
      </c>
      <c r="AE328" s="411">
        <f t="shared" si="212"/>
        <v>10465920</v>
      </c>
      <c r="AF328" s="117">
        <f t="shared" si="212"/>
        <v>10884720</v>
      </c>
    </row>
    <row r="329" spans="1:32" x14ac:dyDescent="0.25">
      <c r="A329" s="28">
        <v>1602</v>
      </c>
      <c r="B329" s="410" t="s">
        <v>102</v>
      </c>
      <c r="C329" s="123">
        <v>2080</v>
      </c>
      <c r="D329" s="123">
        <v>2080</v>
      </c>
      <c r="E329" s="124">
        <v>2080</v>
      </c>
      <c r="F329" s="124">
        <v>2080</v>
      </c>
      <c r="G329" s="124">
        <v>2080</v>
      </c>
      <c r="H329" s="124">
        <v>2080</v>
      </c>
      <c r="I329" s="124">
        <v>2080</v>
      </c>
      <c r="J329" s="124">
        <v>2080</v>
      </c>
      <c r="K329" s="27"/>
      <c r="L329" s="13">
        <v>479</v>
      </c>
      <c r="M329" s="13">
        <v>9366</v>
      </c>
      <c r="N329" s="13">
        <v>3459</v>
      </c>
      <c r="O329" s="61">
        <f t="shared" si="205"/>
        <v>13304</v>
      </c>
      <c r="P329" s="14">
        <v>3321</v>
      </c>
      <c r="Q329" s="14">
        <v>10515</v>
      </c>
      <c r="R329" s="60">
        <f t="shared" si="206"/>
        <v>13836</v>
      </c>
      <c r="S329" s="14">
        <v>14390</v>
      </c>
      <c r="T329" s="14">
        <v>14965</v>
      </c>
      <c r="U329" s="14">
        <v>15564</v>
      </c>
      <c r="V329" s="27"/>
      <c r="W329" s="411">
        <f t="shared" si="207"/>
        <v>996320</v>
      </c>
      <c r="X329" s="411">
        <f t="shared" si="208"/>
        <v>19481280</v>
      </c>
      <c r="Y329" s="411">
        <f t="shared" si="208"/>
        <v>7194720</v>
      </c>
      <c r="Z329" s="408">
        <f t="shared" si="209"/>
        <v>27672320</v>
      </c>
      <c r="AA329" s="411">
        <f t="shared" si="210"/>
        <v>6907680</v>
      </c>
      <c r="AB329" s="411">
        <f t="shared" si="210"/>
        <v>21871200</v>
      </c>
      <c r="AC329" s="411">
        <f t="shared" si="211"/>
        <v>28778880</v>
      </c>
      <c r="AD329" s="411">
        <f t="shared" si="212"/>
        <v>29931200</v>
      </c>
      <c r="AE329" s="411">
        <f t="shared" si="212"/>
        <v>31127200</v>
      </c>
      <c r="AF329" s="117">
        <f t="shared" si="212"/>
        <v>32373120</v>
      </c>
    </row>
    <row r="330" spans="1:32" x14ac:dyDescent="0.25">
      <c r="A330" s="28">
        <v>1604</v>
      </c>
      <c r="B330" s="410" t="s">
        <v>103</v>
      </c>
      <c r="C330" s="123">
        <v>2080</v>
      </c>
      <c r="D330" s="123">
        <v>2080</v>
      </c>
      <c r="E330" s="124">
        <v>2080</v>
      </c>
      <c r="F330" s="124">
        <v>2080</v>
      </c>
      <c r="G330" s="124">
        <v>2080</v>
      </c>
      <c r="H330" s="124">
        <v>2080</v>
      </c>
      <c r="I330" s="124">
        <v>2080</v>
      </c>
      <c r="J330" s="124">
        <v>2080</v>
      </c>
      <c r="K330" s="27"/>
      <c r="L330" s="13">
        <v>14</v>
      </c>
      <c r="M330" s="13">
        <v>273</v>
      </c>
      <c r="N330" s="13">
        <v>101</v>
      </c>
      <c r="O330" s="61">
        <f t="shared" si="205"/>
        <v>388</v>
      </c>
      <c r="P330" s="14">
        <v>97</v>
      </c>
      <c r="Q330" s="14">
        <v>306</v>
      </c>
      <c r="R330" s="60">
        <f t="shared" si="206"/>
        <v>403</v>
      </c>
      <c r="S330" s="14">
        <v>419</v>
      </c>
      <c r="T330" s="14">
        <v>436</v>
      </c>
      <c r="U330" s="14">
        <v>454</v>
      </c>
      <c r="V330" s="27"/>
      <c r="W330" s="411">
        <f t="shared" si="207"/>
        <v>29120</v>
      </c>
      <c r="X330" s="411">
        <f t="shared" si="208"/>
        <v>567840</v>
      </c>
      <c r="Y330" s="411">
        <f t="shared" si="208"/>
        <v>210080</v>
      </c>
      <c r="Z330" s="408">
        <f t="shared" si="209"/>
        <v>807040</v>
      </c>
      <c r="AA330" s="411">
        <f t="shared" si="210"/>
        <v>201760</v>
      </c>
      <c r="AB330" s="411">
        <f t="shared" si="210"/>
        <v>636480</v>
      </c>
      <c r="AC330" s="411">
        <f t="shared" si="211"/>
        <v>838240</v>
      </c>
      <c r="AD330" s="411">
        <f t="shared" si="212"/>
        <v>871520</v>
      </c>
      <c r="AE330" s="411">
        <f t="shared" si="212"/>
        <v>906880</v>
      </c>
      <c r="AF330" s="117">
        <f t="shared" si="212"/>
        <v>944320</v>
      </c>
    </row>
    <row r="331" spans="1:32" x14ac:dyDescent="0.25">
      <c r="A331" s="28">
        <v>1605</v>
      </c>
      <c r="B331" s="410" t="s">
        <v>104</v>
      </c>
      <c r="C331" s="123">
        <v>600</v>
      </c>
      <c r="D331" s="123">
        <v>600</v>
      </c>
      <c r="E331" s="124">
        <v>600</v>
      </c>
      <c r="F331" s="124">
        <v>600</v>
      </c>
      <c r="G331" s="124">
        <v>600</v>
      </c>
      <c r="H331" s="124">
        <v>600</v>
      </c>
      <c r="I331" s="124">
        <v>600</v>
      </c>
      <c r="J331" s="124">
        <v>600</v>
      </c>
      <c r="K331" s="27"/>
      <c r="L331" s="13">
        <v>40</v>
      </c>
      <c r="M331" s="13">
        <v>785</v>
      </c>
      <c r="N331" s="13">
        <v>290</v>
      </c>
      <c r="O331" s="61">
        <f t="shared" si="205"/>
        <v>1115</v>
      </c>
      <c r="P331" s="14">
        <v>268</v>
      </c>
      <c r="Q331" s="14">
        <v>847</v>
      </c>
      <c r="R331" s="60">
        <f t="shared" si="206"/>
        <v>1115</v>
      </c>
      <c r="S331" s="58">
        <v>1115</v>
      </c>
      <c r="T331" s="58">
        <v>1115</v>
      </c>
      <c r="U331" s="58">
        <v>1115</v>
      </c>
      <c r="V331" s="27"/>
      <c r="W331" s="411">
        <f t="shared" si="207"/>
        <v>24000</v>
      </c>
      <c r="X331" s="411">
        <f t="shared" si="208"/>
        <v>471000</v>
      </c>
      <c r="Y331" s="411">
        <f t="shared" si="208"/>
        <v>174000</v>
      </c>
      <c r="Z331" s="408">
        <f t="shared" si="209"/>
        <v>669000</v>
      </c>
      <c r="AA331" s="411">
        <f t="shared" si="210"/>
        <v>160800</v>
      </c>
      <c r="AB331" s="411">
        <f t="shared" si="210"/>
        <v>508200</v>
      </c>
      <c r="AC331" s="411">
        <f t="shared" si="211"/>
        <v>669000</v>
      </c>
      <c r="AD331" s="411">
        <f t="shared" si="212"/>
        <v>669000</v>
      </c>
      <c r="AE331" s="411">
        <f t="shared" si="212"/>
        <v>669000</v>
      </c>
      <c r="AF331" s="117">
        <f t="shared" si="212"/>
        <v>669000</v>
      </c>
    </row>
    <row r="332" spans="1:32" x14ac:dyDescent="0.25">
      <c r="A332" s="28">
        <v>1606</v>
      </c>
      <c r="B332" s="410" t="s">
        <v>105</v>
      </c>
      <c r="C332" s="123">
        <v>750</v>
      </c>
      <c r="D332" s="123">
        <v>750</v>
      </c>
      <c r="E332" s="124">
        <v>760</v>
      </c>
      <c r="F332" s="124">
        <v>760</v>
      </c>
      <c r="G332" s="124">
        <v>760</v>
      </c>
      <c r="H332" s="124">
        <v>760</v>
      </c>
      <c r="I332" s="124">
        <v>760</v>
      </c>
      <c r="J332" s="124">
        <v>760</v>
      </c>
      <c r="K332" s="27"/>
      <c r="L332" s="13">
        <v>12</v>
      </c>
      <c r="M332" s="13">
        <v>227</v>
      </c>
      <c r="N332" s="13">
        <v>84</v>
      </c>
      <c r="O332" s="61">
        <f t="shared" si="205"/>
        <v>323</v>
      </c>
      <c r="P332" s="14">
        <v>77</v>
      </c>
      <c r="Q332" s="14">
        <v>245</v>
      </c>
      <c r="R332" s="60">
        <f t="shared" si="206"/>
        <v>322</v>
      </c>
      <c r="S332" s="58">
        <v>322</v>
      </c>
      <c r="T332" s="58">
        <v>322</v>
      </c>
      <c r="U332" s="58">
        <v>322</v>
      </c>
      <c r="V332" s="27"/>
      <c r="W332" s="411">
        <f t="shared" si="207"/>
        <v>9000</v>
      </c>
      <c r="X332" s="411">
        <f t="shared" si="208"/>
        <v>170250</v>
      </c>
      <c r="Y332" s="411">
        <f t="shared" si="208"/>
        <v>63840</v>
      </c>
      <c r="Z332" s="408">
        <f t="shared" si="209"/>
        <v>243090</v>
      </c>
      <c r="AA332" s="411">
        <f t="shared" si="210"/>
        <v>58520</v>
      </c>
      <c r="AB332" s="411">
        <f t="shared" si="210"/>
        <v>186200</v>
      </c>
      <c r="AC332" s="411">
        <f t="shared" si="211"/>
        <v>244720</v>
      </c>
      <c r="AD332" s="411">
        <f t="shared" si="212"/>
        <v>244720</v>
      </c>
      <c r="AE332" s="411">
        <f t="shared" si="212"/>
        <v>244720</v>
      </c>
      <c r="AF332" s="117">
        <f t="shared" si="212"/>
        <v>244720</v>
      </c>
    </row>
    <row r="333" spans="1:32" x14ac:dyDescent="0.25">
      <c r="A333" s="28">
        <v>1607</v>
      </c>
      <c r="B333" s="410" t="s">
        <v>106</v>
      </c>
      <c r="C333" s="123">
        <v>600</v>
      </c>
      <c r="D333" s="123">
        <v>600</v>
      </c>
      <c r="E333" s="124">
        <v>600</v>
      </c>
      <c r="F333" s="124">
        <v>600</v>
      </c>
      <c r="G333" s="124">
        <v>600</v>
      </c>
      <c r="H333" s="124">
        <v>600</v>
      </c>
      <c r="I333" s="124">
        <v>600</v>
      </c>
      <c r="J333" s="124">
        <v>600</v>
      </c>
      <c r="K333" s="27"/>
      <c r="L333" s="13">
        <v>0</v>
      </c>
      <c r="M333" s="13">
        <v>5</v>
      </c>
      <c r="N333" s="13">
        <v>2</v>
      </c>
      <c r="O333" s="61">
        <f t="shared" si="205"/>
        <v>7</v>
      </c>
      <c r="P333" s="14">
        <v>2</v>
      </c>
      <c r="Q333" s="14">
        <v>5</v>
      </c>
      <c r="R333" s="60">
        <f t="shared" si="206"/>
        <v>7</v>
      </c>
      <c r="S333" s="58">
        <v>7</v>
      </c>
      <c r="T333" s="58">
        <v>7</v>
      </c>
      <c r="U333" s="58">
        <v>7</v>
      </c>
      <c r="V333" s="27"/>
      <c r="W333" s="411">
        <f t="shared" si="207"/>
        <v>0</v>
      </c>
      <c r="X333" s="411">
        <f t="shared" si="208"/>
        <v>3000</v>
      </c>
      <c r="Y333" s="411">
        <f t="shared" si="208"/>
        <v>1200</v>
      </c>
      <c r="Z333" s="408">
        <f t="shared" si="209"/>
        <v>4200</v>
      </c>
      <c r="AA333" s="411">
        <f t="shared" si="210"/>
        <v>1200</v>
      </c>
      <c r="AB333" s="411">
        <f t="shared" si="210"/>
        <v>3000</v>
      </c>
      <c r="AC333" s="411">
        <f t="shared" si="211"/>
        <v>4200</v>
      </c>
      <c r="AD333" s="411">
        <f t="shared" si="212"/>
        <v>4200</v>
      </c>
      <c r="AE333" s="411">
        <f t="shared" si="212"/>
        <v>4200</v>
      </c>
      <c r="AF333" s="117">
        <f t="shared" si="212"/>
        <v>4200</v>
      </c>
    </row>
    <row r="334" spans="1:32" x14ac:dyDescent="0.25">
      <c r="A334" s="28">
        <v>1619</v>
      </c>
      <c r="B334" s="410" t="s">
        <v>212</v>
      </c>
      <c r="C334" s="318" t="s">
        <v>209</v>
      </c>
      <c r="D334" s="318" t="s">
        <v>209</v>
      </c>
      <c r="E334" s="318" t="s">
        <v>209</v>
      </c>
      <c r="F334" s="318" t="s">
        <v>209</v>
      </c>
      <c r="G334" s="318" t="s">
        <v>209</v>
      </c>
      <c r="H334" s="318" t="s">
        <v>209</v>
      </c>
      <c r="I334" s="318" t="s">
        <v>209</v>
      </c>
      <c r="J334" s="318" t="s">
        <v>209</v>
      </c>
      <c r="K334" s="27"/>
      <c r="L334" s="118">
        <v>0</v>
      </c>
      <c r="M334" s="118">
        <v>111993</v>
      </c>
      <c r="N334" s="118">
        <v>111993</v>
      </c>
      <c r="O334" s="431">
        <f>SUM(L334:N334)</f>
        <v>223986</v>
      </c>
      <c r="P334" s="120">
        <v>13122</v>
      </c>
      <c r="Q334" s="120">
        <v>39366</v>
      </c>
      <c r="R334" s="432">
        <f>SUM(P334:Q334)</f>
        <v>52488</v>
      </c>
      <c r="S334" s="119">
        <v>118188</v>
      </c>
      <c r="T334" s="119">
        <v>186512</v>
      </c>
      <c r="U334" s="119">
        <v>257573</v>
      </c>
      <c r="V334" s="27"/>
      <c r="W334" s="411">
        <f>L334</f>
        <v>0</v>
      </c>
      <c r="X334" s="411">
        <f>M334</f>
        <v>111993</v>
      </c>
      <c r="Y334" s="411">
        <f>N334</f>
        <v>111993</v>
      </c>
      <c r="Z334" s="408">
        <f t="shared" si="209"/>
        <v>223986</v>
      </c>
      <c r="AA334" s="411">
        <f>P334</f>
        <v>13122</v>
      </c>
      <c r="AB334" s="411">
        <f>Q334</f>
        <v>39366</v>
      </c>
      <c r="AC334" s="411">
        <f t="shared" si="211"/>
        <v>52488</v>
      </c>
      <c r="AD334" s="411">
        <f t="shared" ref="AD334:AF334" si="213">S334</f>
        <v>118188</v>
      </c>
      <c r="AE334" s="411">
        <f t="shared" si="213"/>
        <v>186512</v>
      </c>
      <c r="AF334" s="117">
        <f t="shared" si="213"/>
        <v>257573</v>
      </c>
    </row>
    <row r="335" spans="1:32" ht="24" x14ac:dyDescent="0.25">
      <c r="A335" s="28">
        <v>1621</v>
      </c>
      <c r="B335" s="410" t="s">
        <v>185</v>
      </c>
      <c r="C335" s="121">
        <v>240</v>
      </c>
      <c r="D335" s="121">
        <v>240</v>
      </c>
      <c r="E335" s="122">
        <v>240</v>
      </c>
      <c r="F335" s="122">
        <v>240</v>
      </c>
      <c r="G335" s="122">
        <v>240</v>
      </c>
      <c r="H335" s="122">
        <v>240</v>
      </c>
      <c r="I335" s="122">
        <v>240</v>
      </c>
      <c r="J335" s="122">
        <v>240</v>
      </c>
      <c r="K335" s="27"/>
      <c r="L335" s="13">
        <v>3</v>
      </c>
      <c r="M335" s="13">
        <v>53</v>
      </c>
      <c r="N335" s="13">
        <v>20</v>
      </c>
      <c r="O335" s="61">
        <f t="shared" ref="O335" si="214">SUM(L335:N335)</f>
        <v>76</v>
      </c>
      <c r="P335" s="14">
        <v>18</v>
      </c>
      <c r="Q335" s="14">
        <v>57</v>
      </c>
      <c r="R335" s="60">
        <f t="shared" ref="R335" si="215">SUM(P335:Q335)</f>
        <v>75</v>
      </c>
      <c r="S335" s="58">
        <v>75</v>
      </c>
      <c r="T335" s="58">
        <v>75</v>
      </c>
      <c r="U335" s="58">
        <v>75</v>
      </c>
      <c r="V335" s="27"/>
      <c r="W335" s="411">
        <f>L335*C335</f>
        <v>720</v>
      </c>
      <c r="X335" s="411">
        <f>D335*M335</f>
        <v>12720</v>
      </c>
      <c r="Y335" s="411">
        <f>E335*N335</f>
        <v>4800</v>
      </c>
      <c r="Z335" s="408">
        <f t="shared" si="209"/>
        <v>18240</v>
      </c>
      <c r="AA335" s="411">
        <f>F335*P335</f>
        <v>4320</v>
      </c>
      <c r="AB335" s="411">
        <f>G335*Q335</f>
        <v>13680</v>
      </c>
      <c r="AC335" s="411">
        <f t="shared" si="211"/>
        <v>18000</v>
      </c>
      <c r="AD335" s="411">
        <f>H335*S335</f>
        <v>18000</v>
      </c>
      <c r="AE335" s="411">
        <f>I335*T335</f>
        <v>18000</v>
      </c>
      <c r="AF335" s="117">
        <f>J335*U335</f>
        <v>18000</v>
      </c>
    </row>
    <row r="336" spans="1:32" x14ac:dyDescent="0.25">
      <c r="A336" s="54">
        <v>1624</v>
      </c>
      <c r="B336" s="407" t="s">
        <v>198</v>
      </c>
      <c r="C336" s="318" t="s">
        <v>209</v>
      </c>
      <c r="D336" s="318" t="s">
        <v>209</v>
      </c>
      <c r="E336" s="318" t="s">
        <v>209</v>
      </c>
      <c r="F336" s="318" t="s">
        <v>209</v>
      </c>
      <c r="G336" s="318" t="s">
        <v>209</v>
      </c>
      <c r="H336" s="318" t="s">
        <v>209</v>
      </c>
      <c r="I336" s="318" t="s">
        <v>209</v>
      </c>
      <c r="J336" s="318" t="s">
        <v>209</v>
      </c>
      <c r="K336" s="27"/>
      <c r="L336" s="118">
        <v>0</v>
      </c>
      <c r="M336" s="118">
        <v>500000</v>
      </c>
      <c r="N336" s="118">
        <v>500000</v>
      </c>
      <c r="O336" s="431">
        <f>SUM(L336:N336)</f>
        <v>1000000</v>
      </c>
      <c r="P336" s="120">
        <v>250000</v>
      </c>
      <c r="Q336" s="120">
        <v>750000</v>
      </c>
      <c r="R336" s="432">
        <f>SUM(P336:Q336)</f>
        <v>1000000</v>
      </c>
      <c r="S336" s="119">
        <v>1000000</v>
      </c>
      <c r="T336" s="119">
        <v>1000000</v>
      </c>
      <c r="U336" s="119">
        <v>1000000</v>
      </c>
      <c r="V336" s="27"/>
      <c r="W336" s="411">
        <f>L336</f>
        <v>0</v>
      </c>
      <c r="X336" s="411">
        <f>M336</f>
        <v>500000</v>
      </c>
      <c r="Y336" s="411">
        <f>N336</f>
        <v>500000</v>
      </c>
      <c r="Z336" s="408">
        <f t="shared" si="209"/>
        <v>1000000</v>
      </c>
      <c r="AA336" s="411">
        <f>P336</f>
        <v>250000</v>
      </c>
      <c r="AB336" s="411">
        <f>Q336</f>
        <v>750000</v>
      </c>
      <c r="AC336" s="411">
        <f t="shared" si="211"/>
        <v>1000000</v>
      </c>
      <c r="AD336" s="411">
        <f t="shared" ref="AD336:AF336" si="216">S336</f>
        <v>1000000</v>
      </c>
      <c r="AE336" s="411">
        <f t="shared" si="216"/>
        <v>1000000</v>
      </c>
      <c r="AF336" s="117">
        <f t="shared" si="216"/>
        <v>1000000</v>
      </c>
    </row>
    <row r="337" spans="1:32" ht="12.6" thickBot="1" x14ac:dyDescent="0.3">
      <c r="A337" s="43" t="s">
        <v>181</v>
      </c>
      <c r="B337" s="417"/>
      <c r="C337" s="125"/>
      <c r="D337" s="125"/>
      <c r="E337" s="126"/>
      <c r="F337" s="126"/>
      <c r="G337" s="126"/>
      <c r="H337" s="126"/>
      <c r="I337" s="126"/>
      <c r="J337" s="126"/>
      <c r="K337" s="418"/>
      <c r="L337" s="33"/>
      <c r="M337" s="33"/>
      <c r="N337" s="33"/>
      <c r="O337" s="33"/>
      <c r="P337" s="34"/>
      <c r="Q337" s="34"/>
      <c r="R337" s="450"/>
      <c r="S337" s="451"/>
      <c r="T337" s="451"/>
      <c r="U337" s="451"/>
      <c r="V337" s="418"/>
      <c r="W337" s="434">
        <f t="shared" ref="W337:AF337" si="217">SUM(W328:W336)</f>
        <v>1394200</v>
      </c>
      <c r="X337" s="434">
        <f t="shared" si="217"/>
        <v>27868403</v>
      </c>
      <c r="Y337" s="434">
        <f t="shared" si="217"/>
        <v>10679833</v>
      </c>
      <c r="Z337" s="434">
        <f t="shared" si="217"/>
        <v>39942436</v>
      </c>
      <c r="AA337" s="434">
        <f t="shared" si="217"/>
        <v>9919642</v>
      </c>
      <c r="AB337" s="434">
        <f t="shared" si="217"/>
        <v>31362206</v>
      </c>
      <c r="AC337" s="434">
        <f t="shared" si="217"/>
        <v>41281848</v>
      </c>
      <c r="AD337" s="434">
        <f t="shared" si="217"/>
        <v>42920268</v>
      </c>
      <c r="AE337" s="434">
        <f t="shared" si="217"/>
        <v>44622432</v>
      </c>
      <c r="AF337" s="421">
        <f t="shared" si="217"/>
        <v>46395653</v>
      </c>
    </row>
    <row r="338" spans="1:32" x14ac:dyDescent="0.25">
      <c r="A338" s="79"/>
      <c r="B338" s="422"/>
      <c r="C338" s="127"/>
      <c r="D338" s="127"/>
      <c r="E338" s="128"/>
      <c r="F338" s="128"/>
      <c r="G338" s="128"/>
      <c r="H338" s="128"/>
      <c r="I338" s="128"/>
      <c r="J338" s="128"/>
      <c r="K338" s="423"/>
      <c r="L338" s="93"/>
      <c r="M338" s="93"/>
      <c r="N338" s="93"/>
      <c r="O338" s="93"/>
      <c r="P338" s="97"/>
      <c r="Q338" s="97"/>
      <c r="R338" s="452"/>
      <c r="S338" s="95"/>
      <c r="T338" s="95"/>
      <c r="U338" s="95"/>
      <c r="V338" s="423"/>
      <c r="W338" s="453"/>
      <c r="X338" s="453"/>
      <c r="Y338" s="453"/>
      <c r="Z338" s="453"/>
      <c r="AA338" s="453"/>
      <c r="AB338" s="453"/>
      <c r="AC338" s="453"/>
      <c r="AD338" s="453"/>
      <c r="AE338" s="454"/>
      <c r="AF338" s="455"/>
    </row>
    <row r="339" spans="1:32" x14ac:dyDescent="0.25">
      <c r="A339" s="31" t="s">
        <v>176</v>
      </c>
      <c r="B339" s="413"/>
      <c r="C339" s="123"/>
      <c r="D339" s="123"/>
      <c r="E339" s="124"/>
      <c r="F339" s="124"/>
      <c r="G339" s="124"/>
      <c r="H339" s="124"/>
      <c r="I339" s="124"/>
      <c r="J339" s="124"/>
      <c r="K339" s="27"/>
      <c r="L339" s="13"/>
      <c r="M339" s="13"/>
      <c r="N339" s="13"/>
      <c r="O339" s="13"/>
      <c r="P339" s="14"/>
      <c r="Q339" s="14"/>
      <c r="R339" s="18"/>
      <c r="S339" s="16"/>
      <c r="T339" s="16"/>
      <c r="U339" s="16"/>
      <c r="V339" s="27"/>
      <c r="W339" s="456"/>
      <c r="X339" s="456"/>
      <c r="Y339" s="456"/>
      <c r="Z339" s="456"/>
      <c r="AA339" s="456"/>
      <c r="AB339" s="456"/>
      <c r="AC339" s="456"/>
      <c r="AD339" s="456"/>
      <c r="AE339" s="457"/>
      <c r="AF339" s="458"/>
    </row>
    <row r="340" spans="1:32" x14ac:dyDescent="0.25">
      <c r="A340" s="28">
        <v>2601</v>
      </c>
      <c r="B340" s="412" t="s">
        <v>101</v>
      </c>
      <c r="C340" s="123"/>
      <c r="D340" s="123"/>
      <c r="E340" s="124">
        <v>120</v>
      </c>
      <c r="F340" s="124">
        <v>120</v>
      </c>
      <c r="G340" s="124">
        <v>120</v>
      </c>
      <c r="H340" s="124">
        <v>120</v>
      </c>
      <c r="I340" s="124">
        <v>120</v>
      </c>
      <c r="J340" s="124">
        <v>120</v>
      </c>
      <c r="K340" s="27"/>
      <c r="L340" s="13"/>
      <c r="M340" s="13"/>
      <c r="N340" s="13">
        <v>8172</v>
      </c>
      <c r="O340" s="61">
        <f t="shared" ref="O340:O346" si="218">SUM(L340:N340)</f>
        <v>8172</v>
      </c>
      <c r="P340" s="14">
        <v>2040</v>
      </c>
      <c r="Q340" s="14">
        <v>6458</v>
      </c>
      <c r="R340" s="60">
        <f>SUM(P340:Q340)</f>
        <v>8498</v>
      </c>
      <c r="S340" s="14">
        <v>8838</v>
      </c>
      <c r="T340" s="14">
        <v>9192</v>
      </c>
      <c r="U340" s="14">
        <v>9560</v>
      </c>
      <c r="V340" s="27"/>
      <c r="W340" s="411">
        <f t="shared" ref="W340:W346" si="219">L340*C340</f>
        <v>0</v>
      </c>
      <c r="X340" s="411">
        <f t="shared" ref="X340:Y346" si="220">D340*M340</f>
        <v>0</v>
      </c>
      <c r="Y340" s="411">
        <f t="shared" si="220"/>
        <v>980640</v>
      </c>
      <c r="Z340" s="408">
        <f t="shared" ref="Z340:Z346" si="221">SUM(W340:Y340)</f>
        <v>980640</v>
      </c>
      <c r="AA340" s="411">
        <f t="shared" ref="AA340:AB346" si="222">F340*P340</f>
        <v>244800</v>
      </c>
      <c r="AB340" s="411">
        <f t="shared" si="222"/>
        <v>774960</v>
      </c>
      <c r="AC340" s="411">
        <f t="shared" ref="AC340:AC346" si="223">SUM(AA340:AB340)</f>
        <v>1019760</v>
      </c>
      <c r="AD340" s="411">
        <f t="shared" ref="AD340:AF346" si="224">H340*S340</f>
        <v>1060560</v>
      </c>
      <c r="AE340" s="411">
        <f t="shared" si="224"/>
        <v>1103040</v>
      </c>
      <c r="AF340" s="117">
        <f t="shared" si="224"/>
        <v>1147200</v>
      </c>
    </row>
    <row r="341" spans="1:32" x14ac:dyDescent="0.25">
      <c r="A341" s="28">
        <v>2602</v>
      </c>
      <c r="B341" s="410" t="s">
        <v>102</v>
      </c>
      <c r="C341" s="123"/>
      <c r="D341" s="123"/>
      <c r="E341" s="124">
        <v>1040</v>
      </c>
      <c r="F341" s="124">
        <v>1040</v>
      </c>
      <c r="G341" s="124">
        <v>1040</v>
      </c>
      <c r="H341" s="124">
        <v>1040</v>
      </c>
      <c r="I341" s="124">
        <v>1040</v>
      </c>
      <c r="J341" s="124">
        <v>1040</v>
      </c>
      <c r="K341" s="27"/>
      <c r="L341" s="13"/>
      <c r="M341" s="13"/>
      <c r="N341" s="13">
        <v>2804</v>
      </c>
      <c r="O341" s="61">
        <f>SUM(L341:N341)</f>
        <v>2804</v>
      </c>
      <c r="P341" s="14">
        <v>700</v>
      </c>
      <c r="Q341" s="14">
        <v>2216</v>
      </c>
      <c r="R341" s="60">
        <f>SUM(P341:Q341)</f>
        <v>2916</v>
      </c>
      <c r="S341" s="14">
        <v>3033</v>
      </c>
      <c r="T341" s="14">
        <v>3154</v>
      </c>
      <c r="U341" s="14">
        <v>3281</v>
      </c>
      <c r="V341" s="27"/>
      <c r="W341" s="411">
        <f t="shared" si="219"/>
        <v>0</v>
      </c>
      <c r="X341" s="411">
        <f t="shared" si="220"/>
        <v>0</v>
      </c>
      <c r="Y341" s="411">
        <f t="shared" si="220"/>
        <v>2916160</v>
      </c>
      <c r="Z341" s="408">
        <f t="shared" si="221"/>
        <v>2916160</v>
      </c>
      <c r="AA341" s="411">
        <f t="shared" si="222"/>
        <v>728000</v>
      </c>
      <c r="AB341" s="411">
        <f t="shared" si="222"/>
        <v>2304640</v>
      </c>
      <c r="AC341" s="411">
        <f t="shared" si="223"/>
        <v>3032640</v>
      </c>
      <c r="AD341" s="411">
        <f t="shared" si="224"/>
        <v>3154320</v>
      </c>
      <c r="AE341" s="411">
        <f t="shared" si="224"/>
        <v>3280160</v>
      </c>
      <c r="AF341" s="117">
        <f t="shared" si="224"/>
        <v>3412240</v>
      </c>
    </row>
    <row r="342" spans="1:32" s="4" customFormat="1" x14ac:dyDescent="0.25">
      <c r="A342" s="30">
        <v>2604</v>
      </c>
      <c r="B342" s="410" t="s">
        <v>103</v>
      </c>
      <c r="C342" s="124"/>
      <c r="D342" s="124"/>
      <c r="E342" s="124">
        <v>1040</v>
      </c>
      <c r="F342" s="124">
        <v>1040</v>
      </c>
      <c r="G342" s="124">
        <v>1040</v>
      </c>
      <c r="H342" s="124">
        <v>1040</v>
      </c>
      <c r="I342" s="124">
        <v>1040</v>
      </c>
      <c r="J342" s="124">
        <v>1040</v>
      </c>
      <c r="K342" s="27"/>
      <c r="L342" s="59"/>
      <c r="M342" s="59"/>
      <c r="N342" s="59">
        <v>82</v>
      </c>
      <c r="O342" s="459">
        <f t="shared" ref="O342" si="225">SUM(L342:N342)</f>
        <v>82</v>
      </c>
      <c r="P342" s="14">
        <v>20</v>
      </c>
      <c r="Q342" s="14">
        <v>65</v>
      </c>
      <c r="R342" s="60">
        <f>SUM(P342:Q342)</f>
        <v>85</v>
      </c>
      <c r="S342" s="14">
        <v>88</v>
      </c>
      <c r="T342" s="14">
        <v>92</v>
      </c>
      <c r="U342" s="14">
        <v>96</v>
      </c>
      <c r="V342" s="27"/>
      <c r="W342" s="460">
        <f t="shared" si="219"/>
        <v>0</v>
      </c>
      <c r="X342" s="460">
        <f t="shared" si="220"/>
        <v>0</v>
      </c>
      <c r="Y342" s="460">
        <f t="shared" si="220"/>
        <v>85280</v>
      </c>
      <c r="Z342" s="461">
        <f t="shared" si="221"/>
        <v>85280</v>
      </c>
      <c r="AA342" s="460">
        <f t="shared" si="222"/>
        <v>20800</v>
      </c>
      <c r="AB342" s="460">
        <f t="shared" si="222"/>
        <v>67600</v>
      </c>
      <c r="AC342" s="460">
        <f t="shared" si="223"/>
        <v>88400</v>
      </c>
      <c r="AD342" s="460">
        <f t="shared" si="224"/>
        <v>91520</v>
      </c>
      <c r="AE342" s="460">
        <f t="shared" si="224"/>
        <v>95680</v>
      </c>
      <c r="AF342" s="429">
        <f t="shared" si="224"/>
        <v>99840</v>
      </c>
    </row>
    <row r="343" spans="1:32" s="4" customFormat="1" x14ac:dyDescent="0.25">
      <c r="A343" s="30">
        <v>2605</v>
      </c>
      <c r="B343" s="410" t="s">
        <v>104</v>
      </c>
      <c r="C343" s="124"/>
      <c r="D343" s="124"/>
      <c r="E343" s="124">
        <v>300</v>
      </c>
      <c r="F343" s="124">
        <v>300</v>
      </c>
      <c r="G343" s="124">
        <v>300</v>
      </c>
      <c r="H343" s="124">
        <v>300</v>
      </c>
      <c r="I343" s="124">
        <v>300</v>
      </c>
      <c r="J343" s="124">
        <v>300</v>
      </c>
      <c r="K343" s="27"/>
      <c r="L343" s="59"/>
      <c r="M343" s="59"/>
      <c r="N343" s="59">
        <v>235</v>
      </c>
      <c r="O343" s="459">
        <f t="shared" si="218"/>
        <v>235</v>
      </c>
      <c r="P343" s="14">
        <v>56</v>
      </c>
      <c r="Q343" s="14">
        <v>179</v>
      </c>
      <c r="R343" s="60">
        <f>SUM(P343:Q343)</f>
        <v>235</v>
      </c>
      <c r="S343" s="14">
        <v>235</v>
      </c>
      <c r="T343" s="14">
        <v>235</v>
      </c>
      <c r="U343" s="14">
        <v>235</v>
      </c>
      <c r="V343" s="27"/>
      <c r="W343" s="460">
        <f t="shared" si="219"/>
        <v>0</v>
      </c>
      <c r="X343" s="460">
        <f t="shared" si="220"/>
        <v>0</v>
      </c>
      <c r="Y343" s="460">
        <f t="shared" si="220"/>
        <v>70500</v>
      </c>
      <c r="Z343" s="461">
        <f t="shared" si="221"/>
        <v>70500</v>
      </c>
      <c r="AA343" s="460">
        <f t="shared" si="222"/>
        <v>16800</v>
      </c>
      <c r="AB343" s="460">
        <f t="shared" si="222"/>
        <v>53700</v>
      </c>
      <c r="AC343" s="460">
        <f t="shared" si="223"/>
        <v>70500</v>
      </c>
      <c r="AD343" s="460">
        <f t="shared" si="224"/>
        <v>70500</v>
      </c>
      <c r="AE343" s="460">
        <f t="shared" si="224"/>
        <v>70500</v>
      </c>
      <c r="AF343" s="429">
        <f t="shared" si="224"/>
        <v>70500</v>
      </c>
    </row>
    <row r="344" spans="1:32" s="4" customFormat="1" x14ac:dyDescent="0.25">
      <c r="A344" s="30">
        <v>2606</v>
      </c>
      <c r="B344" s="410" t="s">
        <v>105</v>
      </c>
      <c r="C344" s="124"/>
      <c r="D344" s="124"/>
      <c r="E344" s="124">
        <v>380</v>
      </c>
      <c r="F344" s="124">
        <v>380</v>
      </c>
      <c r="G344" s="124">
        <v>380</v>
      </c>
      <c r="H344" s="124">
        <v>380</v>
      </c>
      <c r="I344" s="124">
        <v>380</v>
      </c>
      <c r="J344" s="124">
        <v>380</v>
      </c>
      <c r="K344" s="27"/>
      <c r="L344" s="59"/>
      <c r="M344" s="59"/>
      <c r="N344" s="59">
        <v>68</v>
      </c>
      <c r="O344" s="459">
        <f t="shared" si="218"/>
        <v>68</v>
      </c>
      <c r="P344" s="14">
        <v>16</v>
      </c>
      <c r="Q344" s="14">
        <v>52</v>
      </c>
      <c r="R344" s="60">
        <f t="shared" ref="R344:R346" si="226">SUM(P344:Q344)</f>
        <v>68</v>
      </c>
      <c r="S344" s="14">
        <v>68</v>
      </c>
      <c r="T344" s="14">
        <v>68</v>
      </c>
      <c r="U344" s="14">
        <v>68</v>
      </c>
      <c r="V344" s="27"/>
      <c r="W344" s="460">
        <f t="shared" si="219"/>
        <v>0</v>
      </c>
      <c r="X344" s="460">
        <f t="shared" si="220"/>
        <v>0</v>
      </c>
      <c r="Y344" s="460">
        <f t="shared" si="220"/>
        <v>25840</v>
      </c>
      <c r="Z344" s="461">
        <f t="shared" si="221"/>
        <v>25840</v>
      </c>
      <c r="AA344" s="460">
        <f t="shared" si="222"/>
        <v>6080</v>
      </c>
      <c r="AB344" s="460">
        <f t="shared" si="222"/>
        <v>19760</v>
      </c>
      <c r="AC344" s="460">
        <f t="shared" si="223"/>
        <v>25840</v>
      </c>
      <c r="AD344" s="460">
        <f t="shared" si="224"/>
        <v>25840</v>
      </c>
      <c r="AE344" s="460">
        <f t="shared" si="224"/>
        <v>25840</v>
      </c>
      <c r="AF344" s="429">
        <f t="shared" si="224"/>
        <v>25840</v>
      </c>
    </row>
    <row r="345" spans="1:32" x14ac:dyDescent="0.25">
      <c r="A345" s="28">
        <v>2607</v>
      </c>
      <c r="B345" s="410" t="s">
        <v>106</v>
      </c>
      <c r="C345" s="123"/>
      <c r="D345" s="123"/>
      <c r="E345" s="124">
        <v>300</v>
      </c>
      <c r="F345" s="124">
        <v>300</v>
      </c>
      <c r="G345" s="124">
        <v>300</v>
      </c>
      <c r="H345" s="124">
        <v>300</v>
      </c>
      <c r="I345" s="124">
        <v>300</v>
      </c>
      <c r="J345" s="124">
        <v>300</v>
      </c>
      <c r="K345" s="27"/>
      <c r="L345" s="13"/>
      <c r="M345" s="13"/>
      <c r="N345" s="13">
        <v>2</v>
      </c>
      <c r="O345" s="61">
        <f t="shared" si="218"/>
        <v>2</v>
      </c>
      <c r="P345" s="14">
        <v>0</v>
      </c>
      <c r="Q345" s="14">
        <v>2</v>
      </c>
      <c r="R345" s="60">
        <f t="shared" si="226"/>
        <v>2</v>
      </c>
      <c r="S345" s="14">
        <v>2</v>
      </c>
      <c r="T345" s="14">
        <v>2</v>
      </c>
      <c r="U345" s="14">
        <v>2</v>
      </c>
      <c r="V345" s="27"/>
      <c r="W345" s="411">
        <f t="shared" si="219"/>
        <v>0</v>
      </c>
      <c r="X345" s="411">
        <f t="shared" si="220"/>
        <v>0</v>
      </c>
      <c r="Y345" s="411">
        <f t="shared" si="220"/>
        <v>600</v>
      </c>
      <c r="Z345" s="408">
        <f t="shared" si="221"/>
        <v>600</v>
      </c>
      <c r="AA345" s="411">
        <f t="shared" si="222"/>
        <v>0</v>
      </c>
      <c r="AB345" s="411">
        <f t="shared" si="222"/>
        <v>600</v>
      </c>
      <c r="AC345" s="411">
        <f t="shared" si="223"/>
        <v>600</v>
      </c>
      <c r="AD345" s="411">
        <f t="shared" si="224"/>
        <v>600</v>
      </c>
      <c r="AE345" s="411">
        <f t="shared" si="224"/>
        <v>600</v>
      </c>
      <c r="AF345" s="117">
        <f t="shared" si="224"/>
        <v>600</v>
      </c>
    </row>
    <row r="346" spans="1:32" s="4" customFormat="1" ht="24" x14ac:dyDescent="0.25">
      <c r="A346" s="30">
        <v>2621</v>
      </c>
      <c r="B346" s="410" t="s">
        <v>185</v>
      </c>
      <c r="C346" s="122"/>
      <c r="D346" s="122"/>
      <c r="E346" s="122">
        <v>120</v>
      </c>
      <c r="F346" s="122">
        <v>120</v>
      </c>
      <c r="G346" s="122">
        <v>120</v>
      </c>
      <c r="H346" s="122">
        <v>120</v>
      </c>
      <c r="I346" s="122">
        <v>120</v>
      </c>
      <c r="J346" s="122">
        <v>120</v>
      </c>
      <c r="K346" s="27"/>
      <c r="L346" s="59"/>
      <c r="M346" s="59"/>
      <c r="N346" s="59">
        <v>17</v>
      </c>
      <c r="O346" s="459">
        <f t="shared" si="218"/>
        <v>17</v>
      </c>
      <c r="P346" s="14">
        <v>4</v>
      </c>
      <c r="Q346" s="14">
        <v>13</v>
      </c>
      <c r="R346" s="60">
        <f t="shared" si="226"/>
        <v>17</v>
      </c>
      <c r="S346" s="58">
        <v>17</v>
      </c>
      <c r="T346" s="59">
        <v>17</v>
      </c>
      <c r="U346" s="59">
        <v>17</v>
      </c>
      <c r="V346" s="27"/>
      <c r="W346" s="460">
        <f t="shared" si="219"/>
        <v>0</v>
      </c>
      <c r="X346" s="460">
        <f t="shared" si="220"/>
        <v>0</v>
      </c>
      <c r="Y346" s="460">
        <f t="shared" si="220"/>
        <v>2040</v>
      </c>
      <c r="Z346" s="461">
        <f t="shared" si="221"/>
        <v>2040</v>
      </c>
      <c r="AA346" s="460">
        <f t="shared" si="222"/>
        <v>480</v>
      </c>
      <c r="AB346" s="460">
        <f t="shared" si="222"/>
        <v>1560</v>
      </c>
      <c r="AC346" s="460">
        <f t="shared" si="223"/>
        <v>2040</v>
      </c>
      <c r="AD346" s="460">
        <f t="shared" si="224"/>
        <v>2040</v>
      </c>
      <c r="AE346" s="460">
        <f t="shared" si="224"/>
        <v>2040</v>
      </c>
      <c r="AF346" s="429">
        <f t="shared" si="224"/>
        <v>2040</v>
      </c>
    </row>
    <row r="347" spans="1:32" x14ac:dyDescent="0.25">
      <c r="A347" s="31" t="s">
        <v>176</v>
      </c>
      <c r="B347" s="413"/>
      <c r="C347" s="123"/>
      <c r="D347" s="123"/>
      <c r="E347" s="124"/>
      <c r="F347" s="124"/>
      <c r="G347" s="124"/>
      <c r="H347" s="124"/>
      <c r="I347" s="124"/>
      <c r="J347" s="124"/>
      <c r="K347" s="27"/>
      <c r="L347" s="13"/>
      <c r="M347" s="13"/>
      <c r="N347" s="13"/>
      <c r="O347" s="13"/>
      <c r="P347" s="14"/>
      <c r="Q347" s="14"/>
      <c r="R347" s="18"/>
      <c r="S347" s="16"/>
      <c r="T347" s="16"/>
      <c r="U347" s="16"/>
      <c r="V347" s="27"/>
      <c r="W347" s="411">
        <f>SUM(W340:W346)</f>
        <v>0</v>
      </c>
      <c r="X347" s="411">
        <f>SUM(X340:X346)</f>
        <v>0</v>
      </c>
      <c r="Y347" s="411">
        <f t="shared" ref="Y347:AF347" si="227">SUM(Y340:Y346)</f>
        <v>4081060</v>
      </c>
      <c r="Z347" s="411">
        <f t="shared" si="227"/>
        <v>4081060</v>
      </c>
      <c r="AA347" s="411">
        <f t="shared" si="227"/>
        <v>1016960</v>
      </c>
      <c r="AB347" s="411">
        <f t="shared" si="227"/>
        <v>3222820</v>
      </c>
      <c r="AC347" s="411">
        <f t="shared" si="227"/>
        <v>4239780</v>
      </c>
      <c r="AD347" s="411">
        <f t="shared" si="227"/>
        <v>4405380</v>
      </c>
      <c r="AE347" s="411">
        <f t="shared" si="227"/>
        <v>4577860</v>
      </c>
      <c r="AF347" s="117">
        <f t="shared" si="227"/>
        <v>4758260</v>
      </c>
    </row>
    <row r="348" spans="1:32" x14ac:dyDescent="0.25">
      <c r="A348" s="31"/>
      <c r="B348" s="413"/>
      <c r="C348" s="123"/>
      <c r="D348" s="123"/>
      <c r="E348" s="124"/>
      <c r="F348" s="124"/>
      <c r="G348" s="124"/>
      <c r="H348" s="124"/>
      <c r="I348" s="124"/>
      <c r="J348" s="124"/>
      <c r="K348" s="27"/>
      <c r="L348" s="13"/>
      <c r="M348" s="13"/>
      <c r="N348" s="13"/>
      <c r="O348" s="13"/>
      <c r="P348" s="14"/>
      <c r="Q348" s="14"/>
      <c r="R348" s="18"/>
      <c r="S348" s="16"/>
      <c r="T348" s="16"/>
      <c r="U348" s="16"/>
      <c r="V348" s="27"/>
      <c r="W348" s="416"/>
      <c r="X348" s="416"/>
      <c r="Y348" s="416"/>
      <c r="Z348" s="416"/>
      <c r="AA348" s="416"/>
      <c r="AB348" s="416"/>
      <c r="AC348" s="416"/>
      <c r="AD348" s="416"/>
      <c r="AE348" s="411"/>
      <c r="AF348" s="117"/>
    </row>
    <row r="349" spans="1:32" x14ac:dyDescent="0.25">
      <c r="A349" s="31" t="s">
        <v>177</v>
      </c>
      <c r="B349" s="413"/>
      <c r="C349" s="123"/>
      <c r="D349" s="123"/>
      <c r="E349" s="124"/>
      <c r="F349" s="124"/>
      <c r="G349" s="124"/>
      <c r="H349" s="124"/>
      <c r="I349" s="124"/>
      <c r="J349" s="124"/>
      <c r="K349" s="27"/>
      <c r="L349" s="13"/>
      <c r="M349" s="13"/>
      <c r="N349" s="13"/>
      <c r="O349" s="13"/>
      <c r="P349" s="14"/>
      <c r="Q349" s="14"/>
      <c r="R349" s="18"/>
      <c r="S349" s="16"/>
      <c r="T349" s="16"/>
      <c r="U349" s="16"/>
      <c r="V349" s="27"/>
      <c r="W349" s="416"/>
      <c r="X349" s="416"/>
      <c r="Y349" s="416"/>
      <c r="Z349" s="416"/>
      <c r="AA349" s="416"/>
      <c r="AB349" s="416"/>
      <c r="AC349" s="416"/>
      <c r="AD349" s="416"/>
      <c r="AE349" s="411"/>
      <c r="AF349" s="117"/>
    </row>
    <row r="350" spans="1:32" x14ac:dyDescent="0.25">
      <c r="A350" s="28">
        <v>3601</v>
      </c>
      <c r="B350" s="412" t="s">
        <v>101</v>
      </c>
      <c r="C350" s="123"/>
      <c r="D350" s="123"/>
      <c r="E350" s="124">
        <v>60</v>
      </c>
      <c r="F350" s="124">
        <v>60</v>
      </c>
      <c r="G350" s="124">
        <v>60</v>
      </c>
      <c r="H350" s="124">
        <v>60</v>
      </c>
      <c r="I350" s="124">
        <v>60</v>
      </c>
      <c r="J350" s="124">
        <v>60</v>
      </c>
      <c r="K350" s="27"/>
      <c r="L350" s="13"/>
      <c r="M350" s="13"/>
      <c r="N350" s="13">
        <v>3671</v>
      </c>
      <c r="O350" s="61">
        <f t="shared" ref="O350:O356" si="228">SUM(L350:N350)</f>
        <v>3671</v>
      </c>
      <c r="P350" s="14">
        <v>916</v>
      </c>
      <c r="Q350" s="14">
        <v>2902</v>
      </c>
      <c r="R350" s="60">
        <f t="shared" ref="R350:R356" si="229">SUM(P350:Q350)</f>
        <v>3818</v>
      </c>
      <c r="S350" s="14">
        <v>3971</v>
      </c>
      <c r="T350" s="14">
        <v>4130</v>
      </c>
      <c r="U350" s="14">
        <v>4295</v>
      </c>
      <c r="V350" s="27"/>
      <c r="W350" s="411">
        <f t="shared" ref="W350:W356" si="230">L350*C350</f>
        <v>0</v>
      </c>
      <c r="X350" s="411">
        <f t="shared" ref="X350:Y356" si="231">D350*M350</f>
        <v>0</v>
      </c>
      <c r="Y350" s="411">
        <f t="shared" si="231"/>
        <v>220260</v>
      </c>
      <c r="Z350" s="408">
        <f t="shared" ref="Z350:Z356" si="232">SUM(W350:Y350)</f>
        <v>220260</v>
      </c>
      <c r="AA350" s="411">
        <f t="shared" ref="AA350:AB356" si="233">F350*P350</f>
        <v>54960</v>
      </c>
      <c r="AB350" s="411">
        <f t="shared" si="233"/>
        <v>174120</v>
      </c>
      <c r="AC350" s="411">
        <f t="shared" ref="AC350:AC356" si="234">SUM(AA350:AB350)</f>
        <v>229080</v>
      </c>
      <c r="AD350" s="411">
        <f t="shared" ref="AD350:AF356" si="235">H350*S350</f>
        <v>238260</v>
      </c>
      <c r="AE350" s="411">
        <f t="shared" si="235"/>
        <v>247800</v>
      </c>
      <c r="AF350" s="117">
        <f t="shared" si="235"/>
        <v>257700</v>
      </c>
    </row>
    <row r="351" spans="1:32" x14ac:dyDescent="0.25">
      <c r="A351" s="28">
        <v>3602</v>
      </c>
      <c r="B351" s="410" t="s">
        <v>102</v>
      </c>
      <c r="C351" s="123"/>
      <c r="D351" s="123"/>
      <c r="E351" s="124">
        <v>520</v>
      </c>
      <c r="F351" s="124">
        <v>520</v>
      </c>
      <c r="G351" s="124">
        <v>520</v>
      </c>
      <c r="H351" s="124">
        <v>520</v>
      </c>
      <c r="I351" s="124">
        <v>520</v>
      </c>
      <c r="J351" s="124">
        <v>520</v>
      </c>
      <c r="K351" s="27"/>
      <c r="L351" s="13"/>
      <c r="M351" s="13"/>
      <c r="N351" s="13">
        <v>1260</v>
      </c>
      <c r="O351" s="61">
        <f t="shared" si="228"/>
        <v>1260</v>
      </c>
      <c r="P351" s="14">
        <v>314</v>
      </c>
      <c r="Q351" s="14">
        <v>996</v>
      </c>
      <c r="R351" s="60">
        <f t="shared" si="229"/>
        <v>1310</v>
      </c>
      <c r="S351" s="14">
        <v>1363</v>
      </c>
      <c r="T351" s="14">
        <v>1417</v>
      </c>
      <c r="U351" s="14">
        <v>1474</v>
      </c>
      <c r="V351" s="27"/>
      <c r="W351" s="411">
        <f t="shared" si="230"/>
        <v>0</v>
      </c>
      <c r="X351" s="411">
        <f t="shared" si="231"/>
        <v>0</v>
      </c>
      <c r="Y351" s="411">
        <f t="shared" si="231"/>
        <v>655200</v>
      </c>
      <c r="Z351" s="408">
        <f t="shared" si="232"/>
        <v>655200</v>
      </c>
      <c r="AA351" s="411">
        <f t="shared" si="233"/>
        <v>163280</v>
      </c>
      <c r="AB351" s="411">
        <f t="shared" si="233"/>
        <v>517920</v>
      </c>
      <c r="AC351" s="411">
        <f t="shared" si="234"/>
        <v>681200</v>
      </c>
      <c r="AD351" s="411">
        <f t="shared" si="235"/>
        <v>708760</v>
      </c>
      <c r="AE351" s="411">
        <f t="shared" si="235"/>
        <v>736840</v>
      </c>
      <c r="AF351" s="117">
        <f t="shared" si="235"/>
        <v>766480</v>
      </c>
    </row>
    <row r="352" spans="1:32" x14ac:dyDescent="0.25">
      <c r="A352" s="28">
        <v>3604</v>
      </c>
      <c r="B352" s="410" t="s">
        <v>103</v>
      </c>
      <c r="C352" s="123"/>
      <c r="D352" s="123"/>
      <c r="E352" s="124">
        <v>520</v>
      </c>
      <c r="F352" s="124">
        <v>520</v>
      </c>
      <c r="G352" s="124">
        <v>520</v>
      </c>
      <c r="H352" s="124">
        <v>520</v>
      </c>
      <c r="I352" s="124">
        <v>520</v>
      </c>
      <c r="J352" s="124">
        <v>520</v>
      </c>
      <c r="K352" s="27"/>
      <c r="L352" s="13"/>
      <c r="M352" s="13"/>
      <c r="N352" s="13">
        <v>37</v>
      </c>
      <c r="O352" s="61">
        <f t="shared" si="228"/>
        <v>37</v>
      </c>
      <c r="P352" s="14">
        <v>9</v>
      </c>
      <c r="Q352" s="14">
        <v>29</v>
      </c>
      <c r="R352" s="60">
        <f t="shared" si="229"/>
        <v>38</v>
      </c>
      <c r="S352" s="14">
        <v>40</v>
      </c>
      <c r="T352" s="14">
        <v>41</v>
      </c>
      <c r="U352" s="14">
        <v>43</v>
      </c>
      <c r="V352" s="27"/>
      <c r="W352" s="411">
        <f t="shared" si="230"/>
        <v>0</v>
      </c>
      <c r="X352" s="411">
        <f t="shared" si="231"/>
        <v>0</v>
      </c>
      <c r="Y352" s="411">
        <f t="shared" si="231"/>
        <v>19240</v>
      </c>
      <c r="Z352" s="408">
        <f t="shared" si="232"/>
        <v>19240</v>
      </c>
      <c r="AA352" s="411">
        <f t="shared" si="233"/>
        <v>4680</v>
      </c>
      <c r="AB352" s="411">
        <f t="shared" si="233"/>
        <v>15080</v>
      </c>
      <c r="AC352" s="411">
        <f t="shared" si="234"/>
        <v>19760</v>
      </c>
      <c r="AD352" s="411">
        <f t="shared" si="235"/>
        <v>20800</v>
      </c>
      <c r="AE352" s="411">
        <f t="shared" si="235"/>
        <v>21320</v>
      </c>
      <c r="AF352" s="117">
        <f t="shared" si="235"/>
        <v>22360</v>
      </c>
    </row>
    <row r="353" spans="1:32" x14ac:dyDescent="0.25">
      <c r="A353" s="28">
        <v>3605</v>
      </c>
      <c r="B353" s="410" t="s">
        <v>104</v>
      </c>
      <c r="C353" s="123"/>
      <c r="D353" s="123"/>
      <c r="E353" s="124">
        <v>150</v>
      </c>
      <c r="F353" s="124">
        <v>150</v>
      </c>
      <c r="G353" s="124">
        <v>150</v>
      </c>
      <c r="H353" s="124">
        <v>150</v>
      </c>
      <c r="I353" s="124">
        <v>150</v>
      </c>
      <c r="J353" s="124">
        <v>150</v>
      </c>
      <c r="K353" s="27"/>
      <c r="L353" s="13"/>
      <c r="M353" s="13"/>
      <c r="N353" s="13">
        <v>106</v>
      </c>
      <c r="O353" s="61">
        <f t="shared" si="228"/>
        <v>106</v>
      </c>
      <c r="P353" s="14">
        <v>25</v>
      </c>
      <c r="Q353" s="14">
        <v>81</v>
      </c>
      <c r="R353" s="60">
        <f t="shared" si="229"/>
        <v>106</v>
      </c>
      <c r="S353" s="14">
        <v>106</v>
      </c>
      <c r="T353" s="14">
        <v>106</v>
      </c>
      <c r="U353" s="14">
        <v>106</v>
      </c>
      <c r="V353" s="27"/>
      <c r="W353" s="411">
        <f t="shared" si="230"/>
        <v>0</v>
      </c>
      <c r="X353" s="411">
        <f t="shared" si="231"/>
        <v>0</v>
      </c>
      <c r="Y353" s="411">
        <f t="shared" si="231"/>
        <v>15900</v>
      </c>
      <c r="Z353" s="408">
        <f t="shared" si="232"/>
        <v>15900</v>
      </c>
      <c r="AA353" s="411">
        <f t="shared" si="233"/>
        <v>3750</v>
      </c>
      <c r="AB353" s="411">
        <f t="shared" si="233"/>
        <v>12150</v>
      </c>
      <c r="AC353" s="411">
        <f t="shared" si="234"/>
        <v>15900</v>
      </c>
      <c r="AD353" s="411">
        <f t="shared" si="235"/>
        <v>15900</v>
      </c>
      <c r="AE353" s="411">
        <f t="shared" si="235"/>
        <v>15900</v>
      </c>
      <c r="AF353" s="117">
        <f t="shared" si="235"/>
        <v>15900</v>
      </c>
    </row>
    <row r="354" spans="1:32" x14ac:dyDescent="0.25">
      <c r="A354" s="28">
        <v>3606</v>
      </c>
      <c r="B354" s="410" t="s">
        <v>105</v>
      </c>
      <c r="C354" s="123"/>
      <c r="D354" s="123"/>
      <c r="E354" s="124">
        <v>190</v>
      </c>
      <c r="F354" s="124">
        <v>190</v>
      </c>
      <c r="G354" s="124">
        <v>190</v>
      </c>
      <c r="H354" s="124">
        <v>190</v>
      </c>
      <c r="I354" s="124">
        <v>190</v>
      </c>
      <c r="J354" s="124">
        <v>190</v>
      </c>
      <c r="K354" s="27"/>
      <c r="L354" s="13"/>
      <c r="M354" s="13"/>
      <c r="N354" s="13">
        <v>30</v>
      </c>
      <c r="O354" s="61">
        <f t="shared" si="228"/>
        <v>30</v>
      </c>
      <c r="P354" s="14">
        <v>7</v>
      </c>
      <c r="Q354" s="14">
        <v>23</v>
      </c>
      <c r="R354" s="60">
        <f t="shared" si="229"/>
        <v>30</v>
      </c>
      <c r="S354" s="14">
        <v>30</v>
      </c>
      <c r="T354" s="14">
        <v>30</v>
      </c>
      <c r="U354" s="14">
        <v>30</v>
      </c>
      <c r="V354" s="27"/>
      <c r="W354" s="411">
        <f t="shared" si="230"/>
        <v>0</v>
      </c>
      <c r="X354" s="411">
        <f t="shared" si="231"/>
        <v>0</v>
      </c>
      <c r="Y354" s="411">
        <f t="shared" si="231"/>
        <v>5700</v>
      </c>
      <c r="Z354" s="408">
        <f t="shared" si="232"/>
        <v>5700</v>
      </c>
      <c r="AA354" s="411">
        <f t="shared" si="233"/>
        <v>1330</v>
      </c>
      <c r="AB354" s="411">
        <f t="shared" si="233"/>
        <v>4370</v>
      </c>
      <c r="AC354" s="411">
        <f t="shared" si="234"/>
        <v>5700</v>
      </c>
      <c r="AD354" s="411">
        <f t="shared" si="235"/>
        <v>5700</v>
      </c>
      <c r="AE354" s="411">
        <f t="shared" si="235"/>
        <v>5700</v>
      </c>
      <c r="AF354" s="117">
        <f t="shared" si="235"/>
        <v>5700</v>
      </c>
    </row>
    <row r="355" spans="1:32" x14ac:dyDescent="0.25">
      <c r="A355" s="28">
        <v>3607</v>
      </c>
      <c r="B355" s="410" t="s">
        <v>106</v>
      </c>
      <c r="C355" s="123"/>
      <c r="D355" s="123"/>
      <c r="E355" s="124">
        <v>150</v>
      </c>
      <c r="F355" s="124">
        <v>150</v>
      </c>
      <c r="G355" s="124">
        <v>150</v>
      </c>
      <c r="H355" s="124">
        <v>150</v>
      </c>
      <c r="I355" s="124">
        <v>150</v>
      </c>
      <c r="J355" s="124">
        <v>150</v>
      </c>
      <c r="K355" s="27"/>
      <c r="L355" s="13"/>
      <c r="M355" s="13"/>
      <c r="N355" s="13">
        <v>1</v>
      </c>
      <c r="O355" s="61">
        <f t="shared" si="228"/>
        <v>1</v>
      </c>
      <c r="P355" s="14">
        <v>0</v>
      </c>
      <c r="Q355" s="14">
        <v>1</v>
      </c>
      <c r="R355" s="60">
        <f t="shared" si="229"/>
        <v>1</v>
      </c>
      <c r="S355" s="14">
        <v>1</v>
      </c>
      <c r="T355" s="14">
        <v>1</v>
      </c>
      <c r="U355" s="14">
        <v>1</v>
      </c>
      <c r="V355" s="27"/>
      <c r="W355" s="411">
        <f t="shared" si="230"/>
        <v>0</v>
      </c>
      <c r="X355" s="411">
        <f t="shared" si="231"/>
        <v>0</v>
      </c>
      <c r="Y355" s="411">
        <f t="shared" si="231"/>
        <v>150</v>
      </c>
      <c r="Z355" s="408">
        <f t="shared" si="232"/>
        <v>150</v>
      </c>
      <c r="AA355" s="411">
        <f t="shared" si="233"/>
        <v>0</v>
      </c>
      <c r="AB355" s="411">
        <f t="shared" si="233"/>
        <v>150</v>
      </c>
      <c r="AC355" s="411">
        <f t="shared" si="234"/>
        <v>150</v>
      </c>
      <c r="AD355" s="411">
        <f t="shared" si="235"/>
        <v>150</v>
      </c>
      <c r="AE355" s="411">
        <f t="shared" si="235"/>
        <v>150</v>
      </c>
      <c r="AF355" s="117">
        <f t="shared" si="235"/>
        <v>150</v>
      </c>
    </row>
    <row r="356" spans="1:32" s="4" customFormat="1" ht="24" x14ac:dyDescent="0.25">
      <c r="A356" s="30">
        <v>3621</v>
      </c>
      <c r="B356" s="410" t="s">
        <v>185</v>
      </c>
      <c r="C356" s="122"/>
      <c r="D356" s="122"/>
      <c r="E356" s="124">
        <v>60</v>
      </c>
      <c r="F356" s="124">
        <v>60</v>
      </c>
      <c r="G356" s="124">
        <v>60</v>
      </c>
      <c r="H356" s="124">
        <v>60</v>
      </c>
      <c r="I356" s="124">
        <v>60</v>
      </c>
      <c r="J356" s="124">
        <v>60</v>
      </c>
      <c r="K356" s="27"/>
      <c r="L356" s="59"/>
      <c r="M356" s="59"/>
      <c r="N356" s="59">
        <v>8</v>
      </c>
      <c r="O356" s="459">
        <f t="shared" si="228"/>
        <v>8</v>
      </c>
      <c r="P356" s="14">
        <v>2</v>
      </c>
      <c r="Q356" s="14">
        <v>6</v>
      </c>
      <c r="R356" s="60">
        <f t="shared" si="229"/>
        <v>8</v>
      </c>
      <c r="S356" s="58">
        <v>8</v>
      </c>
      <c r="T356" s="59">
        <v>8</v>
      </c>
      <c r="U356" s="59">
        <v>8</v>
      </c>
      <c r="V356" s="27"/>
      <c r="W356" s="460">
        <f t="shared" si="230"/>
        <v>0</v>
      </c>
      <c r="X356" s="460">
        <f t="shared" si="231"/>
        <v>0</v>
      </c>
      <c r="Y356" s="460">
        <f t="shared" si="231"/>
        <v>480</v>
      </c>
      <c r="Z356" s="461">
        <f t="shared" si="232"/>
        <v>480</v>
      </c>
      <c r="AA356" s="460">
        <f t="shared" si="233"/>
        <v>120</v>
      </c>
      <c r="AB356" s="460">
        <f t="shared" si="233"/>
        <v>360</v>
      </c>
      <c r="AC356" s="460">
        <f t="shared" si="234"/>
        <v>480</v>
      </c>
      <c r="AD356" s="460">
        <f t="shared" si="235"/>
        <v>480</v>
      </c>
      <c r="AE356" s="460">
        <f t="shared" si="235"/>
        <v>480</v>
      </c>
      <c r="AF356" s="429">
        <f t="shared" si="235"/>
        <v>480</v>
      </c>
    </row>
    <row r="357" spans="1:32" x14ac:dyDescent="0.25">
      <c r="A357" s="31" t="s">
        <v>177</v>
      </c>
      <c r="B357" s="413"/>
      <c r="C357" s="123"/>
      <c r="D357" s="123"/>
      <c r="E357" s="123"/>
      <c r="F357" s="123"/>
      <c r="G357" s="123"/>
      <c r="H357" s="123"/>
      <c r="I357" s="123"/>
      <c r="J357" s="123"/>
      <c r="K357" s="27"/>
      <c r="L357" s="13"/>
      <c r="M357" s="13"/>
      <c r="N357" s="13"/>
      <c r="O357" s="13"/>
      <c r="P357" s="14"/>
      <c r="Q357" s="14"/>
      <c r="R357" s="18"/>
      <c r="S357" s="16"/>
      <c r="T357" s="16"/>
      <c r="U357" s="16"/>
      <c r="V357" s="27"/>
      <c r="W357" s="411">
        <f>SUM(W350:W356)</f>
        <v>0</v>
      </c>
      <c r="X357" s="411">
        <f>SUM(X350:X356)</f>
        <v>0</v>
      </c>
      <c r="Y357" s="411">
        <f t="shared" ref="Y357:AF357" si="236">SUM(Y350:Y356)</f>
        <v>916930</v>
      </c>
      <c r="Z357" s="411">
        <f t="shared" si="236"/>
        <v>916930</v>
      </c>
      <c r="AA357" s="411">
        <f t="shared" si="236"/>
        <v>228120</v>
      </c>
      <c r="AB357" s="411">
        <f t="shared" si="236"/>
        <v>724150</v>
      </c>
      <c r="AC357" s="411">
        <f t="shared" si="236"/>
        <v>952270</v>
      </c>
      <c r="AD357" s="411">
        <f t="shared" si="236"/>
        <v>990050</v>
      </c>
      <c r="AE357" s="411">
        <f t="shared" si="236"/>
        <v>1028190</v>
      </c>
      <c r="AF357" s="117">
        <f t="shared" si="236"/>
        <v>1068770</v>
      </c>
    </row>
    <row r="358" spans="1:32" x14ac:dyDescent="0.25">
      <c r="A358" s="31" t="s">
        <v>107</v>
      </c>
      <c r="B358" s="413"/>
      <c r="C358" s="123"/>
      <c r="D358" s="123"/>
      <c r="E358" s="123"/>
      <c r="F358" s="123"/>
      <c r="G358" s="123"/>
      <c r="H358" s="123"/>
      <c r="I358" s="123"/>
      <c r="J358" s="123"/>
      <c r="K358" s="27"/>
      <c r="L358" s="13"/>
      <c r="M358" s="13"/>
      <c r="N358" s="13"/>
      <c r="O358" s="13"/>
      <c r="P358" s="14"/>
      <c r="Q358" s="14"/>
      <c r="R358" s="428"/>
      <c r="S358" s="462"/>
      <c r="T358" s="462"/>
      <c r="U358" s="462"/>
      <c r="V358" s="27"/>
      <c r="W358" s="416">
        <f>W293+W309+W325+W337+W347+W357</f>
        <v>4517375</v>
      </c>
      <c r="X358" s="416">
        <f t="shared" ref="X358:AF358" si="237">X293+X309+X325+X337+X347+X357</f>
        <v>89997887</v>
      </c>
      <c r="Y358" s="416">
        <f t="shared" si="237"/>
        <v>55695538</v>
      </c>
      <c r="Z358" s="416">
        <f t="shared" si="237"/>
        <v>150210800</v>
      </c>
      <c r="AA358" s="416">
        <f t="shared" si="237"/>
        <v>46328407</v>
      </c>
      <c r="AB358" s="416">
        <f t="shared" si="237"/>
        <v>146657976</v>
      </c>
      <c r="AC358" s="416">
        <f t="shared" si="237"/>
        <v>192986383</v>
      </c>
      <c r="AD358" s="416">
        <f t="shared" si="237"/>
        <v>197051958</v>
      </c>
      <c r="AE358" s="416">
        <f t="shared" si="237"/>
        <v>204981017</v>
      </c>
      <c r="AF358" s="117">
        <f t="shared" si="237"/>
        <v>214707998</v>
      </c>
    </row>
    <row r="359" spans="1:32" x14ac:dyDescent="0.25">
      <c r="A359" s="31"/>
      <c r="B359" s="413"/>
      <c r="C359" s="123"/>
      <c r="D359" s="123"/>
      <c r="E359" s="123"/>
      <c r="F359" s="123"/>
      <c r="G359" s="123"/>
      <c r="H359" s="123"/>
      <c r="I359" s="123"/>
      <c r="J359" s="123"/>
      <c r="K359" s="27"/>
      <c r="L359" s="13"/>
      <c r="M359" s="13"/>
      <c r="N359" s="13"/>
      <c r="O359" s="13"/>
      <c r="P359" s="14"/>
      <c r="Q359" s="14"/>
      <c r="R359" s="18"/>
      <c r="S359" s="16"/>
      <c r="T359" s="16"/>
      <c r="U359" s="16"/>
      <c r="V359" s="27"/>
      <c r="W359" s="118"/>
      <c r="X359" s="118"/>
      <c r="Y359" s="118"/>
      <c r="Z359" s="118"/>
      <c r="AA359" s="118"/>
      <c r="AB359" s="118"/>
      <c r="AC359" s="118"/>
      <c r="AD359" s="118"/>
      <c r="AE359" s="118"/>
      <c r="AF359" s="463"/>
    </row>
    <row r="360" spans="1:32" x14ac:dyDescent="0.25">
      <c r="A360" s="31" t="s">
        <v>182</v>
      </c>
      <c r="B360" s="413"/>
      <c r="C360" s="123"/>
      <c r="D360" s="123"/>
      <c r="E360" s="123"/>
      <c r="F360" s="123"/>
      <c r="G360" s="123"/>
      <c r="H360" s="123"/>
      <c r="I360" s="123"/>
      <c r="J360" s="123"/>
      <c r="K360" s="27"/>
      <c r="L360" s="13"/>
      <c r="M360" s="13"/>
      <c r="N360" s="13"/>
      <c r="O360" s="13"/>
      <c r="P360" s="14"/>
      <c r="Q360" s="14"/>
      <c r="R360" s="18"/>
      <c r="S360" s="16"/>
      <c r="T360" s="16"/>
      <c r="U360" s="16"/>
      <c r="V360" s="27"/>
      <c r="W360" s="118"/>
      <c r="X360" s="118"/>
      <c r="Y360" s="118"/>
      <c r="Z360" s="118"/>
      <c r="AA360" s="118"/>
      <c r="AB360" s="118"/>
      <c r="AC360" s="118"/>
      <c r="AD360" s="118"/>
      <c r="AE360" s="464"/>
      <c r="AF360" s="463"/>
    </row>
    <row r="361" spans="1:32" x14ac:dyDescent="0.25">
      <c r="A361" s="28">
        <v>1053</v>
      </c>
      <c r="B361" s="410" t="s">
        <v>108</v>
      </c>
      <c r="C361" s="123">
        <v>130</v>
      </c>
      <c r="D361" s="123">
        <v>130</v>
      </c>
      <c r="E361" s="124">
        <v>140</v>
      </c>
      <c r="F361" s="122">
        <v>140</v>
      </c>
      <c r="G361" s="122">
        <v>140</v>
      </c>
      <c r="H361" s="122">
        <v>140</v>
      </c>
      <c r="I361" s="122">
        <v>140</v>
      </c>
      <c r="J361" s="122">
        <v>140</v>
      </c>
      <c r="K361" s="27"/>
      <c r="L361" s="13">
        <v>25</v>
      </c>
      <c r="M361" s="13">
        <v>754</v>
      </c>
      <c r="N361" s="13">
        <v>791</v>
      </c>
      <c r="O361" s="61">
        <f t="shared" ref="O361:O389" si="238">SUM(L361:N361)</f>
        <v>1570</v>
      </c>
      <c r="P361" s="14">
        <v>359</v>
      </c>
      <c r="Q361" s="14">
        <v>1138</v>
      </c>
      <c r="R361" s="60">
        <f t="shared" ref="R361:R389" si="239">SUM(P361:Q361)</f>
        <v>1497</v>
      </c>
      <c r="S361" s="58">
        <v>1428</v>
      </c>
      <c r="T361" s="13">
        <v>1361</v>
      </c>
      <c r="U361" s="13">
        <v>1298</v>
      </c>
      <c r="V361" s="27"/>
      <c r="W361" s="411">
        <f t="shared" ref="W361:W389" si="240">L361*C361</f>
        <v>3250</v>
      </c>
      <c r="X361" s="411">
        <f t="shared" ref="X361:Y389" si="241">D361*M361</f>
        <v>98020</v>
      </c>
      <c r="Y361" s="411">
        <f t="shared" si="241"/>
        <v>110740</v>
      </c>
      <c r="Z361" s="408">
        <f t="shared" ref="Z361:Z391" si="242">SUM(W361:Y361)</f>
        <v>212010</v>
      </c>
      <c r="AA361" s="411">
        <f t="shared" ref="AA361:AB389" si="243">F361*P361</f>
        <v>50260</v>
      </c>
      <c r="AB361" s="411">
        <f t="shared" si="243"/>
        <v>159320</v>
      </c>
      <c r="AC361" s="411">
        <f t="shared" ref="AC361:AC391" si="244">SUM(AA361:AB361)</f>
        <v>209580</v>
      </c>
      <c r="AD361" s="411">
        <f t="shared" ref="AD361:AF389" si="245">H361*S361</f>
        <v>199920</v>
      </c>
      <c r="AE361" s="411">
        <f t="shared" si="245"/>
        <v>190540</v>
      </c>
      <c r="AF361" s="117">
        <f t="shared" si="245"/>
        <v>181720</v>
      </c>
    </row>
    <row r="362" spans="1:32" x14ac:dyDescent="0.25">
      <c r="A362" s="28">
        <v>1451</v>
      </c>
      <c r="B362" s="410" t="s">
        <v>109</v>
      </c>
      <c r="C362" s="123">
        <v>1510</v>
      </c>
      <c r="D362" s="123">
        <v>1510</v>
      </c>
      <c r="E362" s="124">
        <v>1520</v>
      </c>
      <c r="F362" s="122">
        <v>1520</v>
      </c>
      <c r="G362" s="122">
        <v>1520</v>
      </c>
      <c r="H362" s="122">
        <v>1520</v>
      </c>
      <c r="I362" s="122">
        <v>1520</v>
      </c>
      <c r="J362" s="122">
        <v>1520</v>
      </c>
      <c r="K362" s="27"/>
      <c r="L362" s="13">
        <v>0</v>
      </c>
      <c r="M362" s="13">
        <v>4</v>
      </c>
      <c r="N362" s="13">
        <v>4</v>
      </c>
      <c r="O362" s="61">
        <f t="shared" si="238"/>
        <v>8</v>
      </c>
      <c r="P362" s="14">
        <v>2</v>
      </c>
      <c r="Q362" s="14">
        <v>6</v>
      </c>
      <c r="R362" s="60">
        <f t="shared" si="239"/>
        <v>8</v>
      </c>
      <c r="S362" s="58">
        <v>8</v>
      </c>
      <c r="T362" s="13">
        <v>8</v>
      </c>
      <c r="U362" s="13">
        <v>8</v>
      </c>
      <c r="V362" s="27"/>
      <c r="W362" s="411">
        <f t="shared" si="240"/>
        <v>0</v>
      </c>
      <c r="X362" s="411">
        <f t="shared" si="241"/>
        <v>6040</v>
      </c>
      <c r="Y362" s="411">
        <f t="shared" si="241"/>
        <v>6080</v>
      </c>
      <c r="Z362" s="408">
        <f t="shared" si="242"/>
        <v>12120</v>
      </c>
      <c r="AA362" s="411">
        <f t="shared" si="243"/>
        <v>3040</v>
      </c>
      <c r="AB362" s="411">
        <f t="shared" si="243"/>
        <v>9120</v>
      </c>
      <c r="AC362" s="411">
        <f t="shared" si="244"/>
        <v>12160</v>
      </c>
      <c r="AD362" s="411">
        <f t="shared" si="245"/>
        <v>12160</v>
      </c>
      <c r="AE362" s="411">
        <f t="shared" si="245"/>
        <v>12160</v>
      </c>
      <c r="AF362" s="117">
        <f t="shared" si="245"/>
        <v>12160</v>
      </c>
    </row>
    <row r="363" spans="1:32" x14ac:dyDescent="0.25">
      <c r="A363" s="28">
        <v>1454</v>
      </c>
      <c r="B363" s="410" t="s">
        <v>110</v>
      </c>
      <c r="C363" s="121">
        <v>1410</v>
      </c>
      <c r="D363" s="123">
        <v>1410</v>
      </c>
      <c r="E363" s="124">
        <v>1420</v>
      </c>
      <c r="F363" s="122">
        <v>1420</v>
      </c>
      <c r="G363" s="122">
        <v>1420</v>
      </c>
      <c r="H363" s="122">
        <v>1420</v>
      </c>
      <c r="I363" s="122">
        <v>1420</v>
      </c>
      <c r="J363" s="122">
        <v>1420</v>
      </c>
      <c r="K363" s="27"/>
      <c r="L363" s="13">
        <v>11</v>
      </c>
      <c r="M363" s="13">
        <v>331</v>
      </c>
      <c r="N363" s="13">
        <v>347</v>
      </c>
      <c r="O363" s="61">
        <f t="shared" si="238"/>
        <v>689</v>
      </c>
      <c r="P363" s="14">
        <v>162</v>
      </c>
      <c r="Q363" s="14">
        <v>515</v>
      </c>
      <c r="R363" s="60">
        <f t="shared" si="239"/>
        <v>677</v>
      </c>
      <c r="S363" s="58">
        <v>665</v>
      </c>
      <c r="T363" s="13">
        <v>653</v>
      </c>
      <c r="U363" s="13">
        <v>641</v>
      </c>
      <c r="V363" s="27"/>
      <c r="W363" s="411">
        <f t="shared" si="240"/>
        <v>15510</v>
      </c>
      <c r="X363" s="411">
        <f t="shared" si="241"/>
        <v>466710</v>
      </c>
      <c r="Y363" s="411">
        <f t="shared" si="241"/>
        <v>492740</v>
      </c>
      <c r="Z363" s="408">
        <f t="shared" si="242"/>
        <v>974960</v>
      </c>
      <c r="AA363" s="411">
        <f t="shared" si="243"/>
        <v>230040</v>
      </c>
      <c r="AB363" s="411">
        <f t="shared" si="243"/>
        <v>731300</v>
      </c>
      <c r="AC363" s="411">
        <f t="shared" si="244"/>
        <v>961340</v>
      </c>
      <c r="AD363" s="411">
        <f t="shared" si="245"/>
        <v>944300</v>
      </c>
      <c r="AE363" s="411">
        <f t="shared" si="245"/>
        <v>927260</v>
      </c>
      <c r="AF363" s="117">
        <f t="shared" si="245"/>
        <v>910220</v>
      </c>
    </row>
    <row r="364" spans="1:32" x14ac:dyDescent="0.25">
      <c r="A364" s="28">
        <v>1455</v>
      </c>
      <c r="B364" s="410" t="s">
        <v>111</v>
      </c>
      <c r="C364" s="123">
        <v>200</v>
      </c>
      <c r="D364" s="123">
        <v>200</v>
      </c>
      <c r="E364" s="123">
        <v>200</v>
      </c>
      <c r="F364" s="123">
        <v>200</v>
      </c>
      <c r="G364" s="123">
        <v>200</v>
      </c>
      <c r="H364" s="123">
        <v>200</v>
      </c>
      <c r="I364" s="123">
        <v>200</v>
      </c>
      <c r="J364" s="123">
        <v>200</v>
      </c>
      <c r="K364" s="27"/>
      <c r="L364" s="13">
        <v>22</v>
      </c>
      <c r="M364" s="13">
        <v>656</v>
      </c>
      <c r="N364" s="13">
        <v>689</v>
      </c>
      <c r="O364" s="61">
        <f t="shared" si="238"/>
        <v>1367</v>
      </c>
      <c r="P364" s="14">
        <v>328</v>
      </c>
      <c r="Q364" s="14">
        <v>1039</v>
      </c>
      <c r="R364" s="60">
        <f t="shared" si="239"/>
        <v>1367</v>
      </c>
      <c r="S364" s="58">
        <v>1367</v>
      </c>
      <c r="T364" s="13">
        <v>11367</v>
      </c>
      <c r="U364" s="13">
        <v>21367</v>
      </c>
      <c r="V364" s="27"/>
      <c r="W364" s="411">
        <f t="shared" si="240"/>
        <v>4400</v>
      </c>
      <c r="X364" s="411">
        <f t="shared" si="241"/>
        <v>131200</v>
      </c>
      <c r="Y364" s="411">
        <f t="shared" si="241"/>
        <v>137800</v>
      </c>
      <c r="Z364" s="408">
        <f t="shared" si="242"/>
        <v>273400</v>
      </c>
      <c r="AA364" s="411">
        <f t="shared" si="243"/>
        <v>65600</v>
      </c>
      <c r="AB364" s="411">
        <f t="shared" si="243"/>
        <v>207800</v>
      </c>
      <c r="AC364" s="411">
        <f t="shared" si="244"/>
        <v>273400</v>
      </c>
      <c r="AD364" s="411">
        <f t="shared" si="245"/>
        <v>273400</v>
      </c>
      <c r="AE364" s="411">
        <f t="shared" si="245"/>
        <v>2273400</v>
      </c>
      <c r="AF364" s="117">
        <f t="shared" si="245"/>
        <v>4273400</v>
      </c>
    </row>
    <row r="365" spans="1:32" x14ac:dyDescent="0.25">
      <c r="A365" s="28">
        <v>1456</v>
      </c>
      <c r="B365" s="410" t="s">
        <v>112</v>
      </c>
      <c r="C365" s="123">
        <v>400</v>
      </c>
      <c r="D365" s="123">
        <v>400</v>
      </c>
      <c r="E365" s="123">
        <v>400</v>
      </c>
      <c r="F365" s="123">
        <v>400</v>
      </c>
      <c r="G365" s="123">
        <v>400</v>
      </c>
      <c r="H365" s="123">
        <v>400</v>
      </c>
      <c r="I365" s="123">
        <v>400</v>
      </c>
      <c r="J365" s="123">
        <v>400</v>
      </c>
      <c r="K365" s="27"/>
      <c r="L365" s="13">
        <v>0</v>
      </c>
      <c r="M365" s="13">
        <v>5</v>
      </c>
      <c r="N365" s="13">
        <v>5</v>
      </c>
      <c r="O365" s="61">
        <f t="shared" si="238"/>
        <v>10</v>
      </c>
      <c r="P365" s="14">
        <v>2</v>
      </c>
      <c r="Q365" s="14">
        <v>8</v>
      </c>
      <c r="R365" s="60">
        <f t="shared" si="239"/>
        <v>10</v>
      </c>
      <c r="S365" s="58">
        <v>10</v>
      </c>
      <c r="T365" s="13">
        <v>10</v>
      </c>
      <c r="U365" s="13">
        <v>10</v>
      </c>
      <c r="V365" s="27"/>
      <c r="W365" s="411">
        <f t="shared" si="240"/>
        <v>0</v>
      </c>
      <c r="X365" s="411">
        <f t="shared" si="241"/>
        <v>2000</v>
      </c>
      <c r="Y365" s="411">
        <f t="shared" si="241"/>
        <v>2000</v>
      </c>
      <c r="Z365" s="408">
        <f t="shared" si="242"/>
        <v>4000</v>
      </c>
      <c r="AA365" s="411">
        <f t="shared" si="243"/>
        <v>800</v>
      </c>
      <c r="AB365" s="411">
        <f t="shared" si="243"/>
        <v>3200</v>
      </c>
      <c r="AC365" s="411">
        <f t="shared" si="244"/>
        <v>4000</v>
      </c>
      <c r="AD365" s="411">
        <f t="shared" si="245"/>
        <v>4000</v>
      </c>
      <c r="AE365" s="411">
        <f t="shared" si="245"/>
        <v>4000</v>
      </c>
      <c r="AF365" s="117">
        <f t="shared" si="245"/>
        <v>4000</v>
      </c>
    </row>
    <row r="366" spans="1:32" x14ac:dyDescent="0.25">
      <c r="A366" s="28">
        <v>1457</v>
      </c>
      <c r="B366" s="410" t="s">
        <v>113</v>
      </c>
      <c r="C366" s="123">
        <v>1120</v>
      </c>
      <c r="D366" s="123">
        <v>1120</v>
      </c>
      <c r="E366" s="123">
        <v>1120</v>
      </c>
      <c r="F366" s="123">
        <v>1120</v>
      </c>
      <c r="G366" s="123">
        <v>1120</v>
      </c>
      <c r="H366" s="123">
        <v>1120</v>
      </c>
      <c r="I366" s="123">
        <v>1120</v>
      </c>
      <c r="J366" s="123">
        <v>1120</v>
      </c>
      <c r="K366" s="27"/>
      <c r="L366" s="13">
        <v>1</v>
      </c>
      <c r="M366" s="13">
        <v>29</v>
      </c>
      <c r="N366" s="13">
        <v>30</v>
      </c>
      <c r="O366" s="61">
        <f t="shared" si="238"/>
        <v>60</v>
      </c>
      <c r="P366" s="14">
        <v>14</v>
      </c>
      <c r="Q366" s="14">
        <v>46</v>
      </c>
      <c r="R366" s="60">
        <f t="shared" si="239"/>
        <v>60</v>
      </c>
      <c r="S366" s="58">
        <v>60</v>
      </c>
      <c r="T366" s="13">
        <v>60</v>
      </c>
      <c r="U366" s="13">
        <v>60</v>
      </c>
      <c r="V366" s="27"/>
      <c r="W366" s="411">
        <f t="shared" si="240"/>
        <v>1120</v>
      </c>
      <c r="X366" s="411">
        <f t="shared" si="241"/>
        <v>32480</v>
      </c>
      <c r="Y366" s="411">
        <f t="shared" si="241"/>
        <v>33600</v>
      </c>
      <c r="Z366" s="408">
        <f t="shared" si="242"/>
        <v>67200</v>
      </c>
      <c r="AA366" s="411">
        <f t="shared" si="243"/>
        <v>15680</v>
      </c>
      <c r="AB366" s="411">
        <f t="shared" si="243"/>
        <v>51520</v>
      </c>
      <c r="AC366" s="411">
        <f t="shared" si="244"/>
        <v>67200</v>
      </c>
      <c r="AD366" s="411">
        <f t="shared" si="245"/>
        <v>67200</v>
      </c>
      <c r="AE366" s="411">
        <f t="shared" si="245"/>
        <v>67200</v>
      </c>
      <c r="AF366" s="117">
        <f t="shared" si="245"/>
        <v>67200</v>
      </c>
    </row>
    <row r="367" spans="1:32" x14ac:dyDescent="0.25">
      <c r="A367" s="30">
        <v>1458</v>
      </c>
      <c r="B367" s="412" t="s">
        <v>114</v>
      </c>
      <c r="C367" s="123">
        <v>420</v>
      </c>
      <c r="D367" s="123">
        <v>420</v>
      </c>
      <c r="E367" s="123">
        <v>420</v>
      </c>
      <c r="F367" s="123">
        <v>420</v>
      </c>
      <c r="G367" s="123">
        <v>420</v>
      </c>
      <c r="H367" s="123">
        <v>420</v>
      </c>
      <c r="I367" s="123">
        <v>420</v>
      </c>
      <c r="J367" s="123">
        <v>420</v>
      </c>
      <c r="K367" s="27"/>
      <c r="L367" s="13">
        <v>0</v>
      </c>
      <c r="M367" s="13">
        <v>0</v>
      </c>
      <c r="N367" s="13">
        <v>1</v>
      </c>
      <c r="O367" s="61">
        <f t="shared" si="238"/>
        <v>1</v>
      </c>
      <c r="P367" s="14">
        <v>0</v>
      </c>
      <c r="Q367" s="14">
        <v>1</v>
      </c>
      <c r="R367" s="60">
        <f t="shared" si="239"/>
        <v>1</v>
      </c>
      <c r="S367" s="58">
        <v>1</v>
      </c>
      <c r="T367" s="13">
        <v>1</v>
      </c>
      <c r="U367" s="13">
        <v>1</v>
      </c>
      <c r="V367" s="27"/>
      <c r="W367" s="411">
        <f t="shared" si="240"/>
        <v>0</v>
      </c>
      <c r="X367" s="411">
        <f t="shared" si="241"/>
        <v>0</v>
      </c>
      <c r="Y367" s="411">
        <f t="shared" si="241"/>
        <v>420</v>
      </c>
      <c r="Z367" s="408">
        <f t="shared" si="242"/>
        <v>420</v>
      </c>
      <c r="AA367" s="411">
        <f t="shared" si="243"/>
        <v>0</v>
      </c>
      <c r="AB367" s="411">
        <f t="shared" si="243"/>
        <v>420</v>
      </c>
      <c r="AC367" s="411">
        <f t="shared" si="244"/>
        <v>420</v>
      </c>
      <c r="AD367" s="411">
        <f t="shared" si="245"/>
        <v>420</v>
      </c>
      <c r="AE367" s="411">
        <f t="shared" si="245"/>
        <v>420</v>
      </c>
      <c r="AF367" s="117">
        <f t="shared" si="245"/>
        <v>420</v>
      </c>
    </row>
    <row r="368" spans="1:32" x14ac:dyDescent="0.25">
      <c r="A368" s="30">
        <v>1459</v>
      </c>
      <c r="B368" s="412" t="s">
        <v>115</v>
      </c>
      <c r="C368" s="123">
        <v>220</v>
      </c>
      <c r="D368" s="123">
        <v>220</v>
      </c>
      <c r="E368" s="123">
        <v>220</v>
      </c>
      <c r="F368" s="123">
        <v>220</v>
      </c>
      <c r="G368" s="123">
        <v>220</v>
      </c>
      <c r="H368" s="123">
        <v>220</v>
      </c>
      <c r="I368" s="123">
        <v>220</v>
      </c>
      <c r="J368" s="123">
        <v>220</v>
      </c>
      <c r="K368" s="27"/>
      <c r="L368" s="13">
        <v>0</v>
      </c>
      <c r="M368" s="13">
        <v>0</v>
      </c>
      <c r="N368" s="13">
        <v>1</v>
      </c>
      <c r="O368" s="61">
        <f t="shared" si="238"/>
        <v>1</v>
      </c>
      <c r="P368" s="14">
        <v>0</v>
      </c>
      <c r="Q368" s="14">
        <v>1</v>
      </c>
      <c r="R368" s="60">
        <f t="shared" si="239"/>
        <v>1</v>
      </c>
      <c r="S368" s="58">
        <v>1</v>
      </c>
      <c r="T368" s="13">
        <v>1</v>
      </c>
      <c r="U368" s="13">
        <v>1</v>
      </c>
      <c r="V368" s="27"/>
      <c r="W368" s="411">
        <f t="shared" si="240"/>
        <v>0</v>
      </c>
      <c r="X368" s="411">
        <f t="shared" si="241"/>
        <v>0</v>
      </c>
      <c r="Y368" s="411">
        <f t="shared" si="241"/>
        <v>220</v>
      </c>
      <c r="Z368" s="408">
        <f t="shared" si="242"/>
        <v>220</v>
      </c>
      <c r="AA368" s="411">
        <f t="shared" si="243"/>
        <v>0</v>
      </c>
      <c r="AB368" s="411">
        <f t="shared" si="243"/>
        <v>220</v>
      </c>
      <c r="AC368" s="411">
        <f t="shared" si="244"/>
        <v>220</v>
      </c>
      <c r="AD368" s="411">
        <f t="shared" si="245"/>
        <v>220</v>
      </c>
      <c r="AE368" s="411">
        <f t="shared" si="245"/>
        <v>220</v>
      </c>
      <c r="AF368" s="117">
        <f t="shared" si="245"/>
        <v>220</v>
      </c>
    </row>
    <row r="369" spans="1:32" x14ac:dyDescent="0.25">
      <c r="A369" s="28">
        <v>1462</v>
      </c>
      <c r="B369" s="410" t="s">
        <v>116</v>
      </c>
      <c r="C369" s="123">
        <v>400</v>
      </c>
      <c r="D369" s="123">
        <v>400</v>
      </c>
      <c r="E369" s="124">
        <v>400</v>
      </c>
      <c r="F369" s="122">
        <v>400</v>
      </c>
      <c r="G369" s="122">
        <v>400</v>
      </c>
      <c r="H369" s="122">
        <v>400</v>
      </c>
      <c r="I369" s="122">
        <v>400</v>
      </c>
      <c r="J369" s="122">
        <v>400</v>
      </c>
      <c r="K369" s="27"/>
      <c r="L369" s="13">
        <v>37</v>
      </c>
      <c r="M369" s="13">
        <v>1112</v>
      </c>
      <c r="N369" s="13">
        <v>1168</v>
      </c>
      <c r="O369" s="61">
        <f t="shared" si="238"/>
        <v>2317</v>
      </c>
      <c r="P369" s="14">
        <v>584</v>
      </c>
      <c r="Q369" s="14">
        <v>1849</v>
      </c>
      <c r="R369" s="60">
        <f t="shared" si="239"/>
        <v>2433</v>
      </c>
      <c r="S369" s="58">
        <v>2554</v>
      </c>
      <c r="T369" s="13">
        <v>2682</v>
      </c>
      <c r="U369" s="13">
        <v>2816</v>
      </c>
      <c r="V369" s="27"/>
      <c r="W369" s="411">
        <f t="shared" si="240"/>
        <v>14800</v>
      </c>
      <c r="X369" s="411">
        <f t="shared" si="241"/>
        <v>444800</v>
      </c>
      <c r="Y369" s="411">
        <f t="shared" si="241"/>
        <v>467200</v>
      </c>
      <c r="Z369" s="408">
        <f t="shared" si="242"/>
        <v>926800</v>
      </c>
      <c r="AA369" s="411">
        <f t="shared" si="243"/>
        <v>233600</v>
      </c>
      <c r="AB369" s="411">
        <f t="shared" si="243"/>
        <v>739600</v>
      </c>
      <c r="AC369" s="411">
        <f t="shared" si="244"/>
        <v>973200</v>
      </c>
      <c r="AD369" s="411">
        <f t="shared" si="245"/>
        <v>1021600</v>
      </c>
      <c r="AE369" s="411">
        <f t="shared" si="245"/>
        <v>1072800</v>
      </c>
      <c r="AF369" s="117">
        <f t="shared" si="245"/>
        <v>1126400</v>
      </c>
    </row>
    <row r="370" spans="1:32" x14ac:dyDescent="0.25">
      <c r="A370" s="28">
        <v>1463</v>
      </c>
      <c r="B370" s="410" t="s">
        <v>117</v>
      </c>
      <c r="C370" s="123">
        <v>200</v>
      </c>
      <c r="D370" s="123">
        <v>200</v>
      </c>
      <c r="E370" s="124">
        <v>200</v>
      </c>
      <c r="F370" s="122">
        <v>200</v>
      </c>
      <c r="G370" s="122">
        <v>200</v>
      </c>
      <c r="H370" s="122">
        <v>200</v>
      </c>
      <c r="I370" s="122">
        <v>200</v>
      </c>
      <c r="J370" s="122">
        <v>200</v>
      </c>
      <c r="K370" s="27"/>
      <c r="L370" s="13">
        <v>95</v>
      </c>
      <c r="M370" s="13">
        <v>2838</v>
      </c>
      <c r="N370" s="13">
        <v>2980</v>
      </c>
      <c r="O370" s="61">
        <f t="shared" si="238"/>
        <v>5913</v>
      </c>
      <c r="P370" s="14">
        <v>1656</v>
      </c>
      <c r="Q370" s="14">
        <v>5244</v>
      </c>
      <c r="R370" s="60">
        <f t="shared" si="239"/>
        <v>6900</v>
      </c>
      <c r="S370" s="58">
        <v>8053</v>
      </c>
      <c r="T370" s="13">
        <v>9398</v>
      </c>
      <c r="U370" s="13">
        <v>10968</v>
      </c>
      <c r="V370" s="27"/>
      <c r="W370" s="411">
        <f t="shared" si="240"/>
        <v>19000</v>
      </c>
      <c r="X370" s="411">
        <f t="shared" si="241"/>
        <v>567600</v>
      </c>
      <c r="Y370" s="411">
        <f t="shared" si="241"/>
        <v>596000</v>
      </c>
      <c r="Z370" s="408">
        <f t="shared" si="242"/>
        <v>1182600</v>
      </c>
      <c r="AA370" s="411">
        <f t="shared" si="243"/>
        <v>331200</v>
      </c>
      <c r="AB370" s="411">
        <f t="shared" si="243"/>
        <v>1048800</v>
      </c>
      <c r="AC370" s="411">
        <f t="shared" si="244"/>
        <v>1380000</v>
      </c>
      <c r="AD370" s="411">
        <f t="shared" si="245"/>
        <v>1610600</v>
      </c>
      <c r="AE370" s="411">
        <f t="shared" si="245"/>
        <v>1879600</v>
      </c>
      <c r="AF370" s="117">
        <f t="shared" si="245"/>
        <v>2193600</v>
      </c>
    </row>
    <row r="371" spans="1:32" x14ac:dyDescent="0.25">
      <c r="A371" s="28">
        <v>1464</v>
      </c>
      <c r="B371" s="410" t="s">
        <v>118</v>
      </c>
      <c r="C371" s="123">
        <v>130</v>
      </c>
      <c r="D371" s="123">
        <v>130</v>
      </c>
      <c r="E371" s="124">
        <v>140</v>
      </c>
      <c r="F371" s="122">
        <v>140</v>
      </c>
      <c r="G371" s="122">
        <v>140</v>
      </c>
      <c r="H371" s="122">
        <v>140</v>
      </c>
      <c r="I371" s="122">
        <v>140</v>
      </c>
      <c r="J371" s="122">
        <v>140</v>
      </c>
      <c r="K371" s="27"/>
      <c r="L371" s="13">
        <v>186</v>
      </c>
      <c r="M371" s="13">
        <v>5577</v>
      </c>
      <c r="N371" s="13">
        <v>5855</v>
      </c>
      <c r="O371" s="61">
        <f t="shared" si="238"/>
        <v>11618</v>
      </c>
      <c r="P371" s="14">
        <v>2388</v>
      </c>
      <c r="Q371" s="14">
        <v>7561</v>
      </c>
      <c r="R371" s="60">
        <f t="shared" si="239"/>
        <v>9949</v>
      </c>
      <c r="S371" s="58">
        <v>6098</v>
      </c>
      <c r="T371" s="13">
        <v>5222</v>
      </c>
      <c r="U371" s="13">
        <v>4472</v>
      </c>
      <c r="V371" s="27"/>
      <c r="W371" s="411">
        <f t="shared" si="240"/>
        <v>24180</v>
      </c>
      <c r="X371" s="411">
        <f t="shared" si="241"/>
        <v>725010</v>
      </c>
      <c r="Y371" s="411">
        <f t="shared" si="241"/>
        <v>819700</v>
      </c>
      <c r="Z371" s="408">
        <f t="shared" si="242"/>
        <v>1568890</v>
      </c>
      <c r="AA371" s="411">
        <f t="shared" si="243"/>
        <v>334320</v>
      </c>
      <c r="AB371" s="411">
        <f t="shared" si="243"/>
        <v>1058540</v>
      </c>
      <c r="AC371" s="411">
        <f t="shared" si="244"/>
        <v>1392860</v>
      </c>
      <c r="AD371" s="411">
        <f t="shared" si="245"/>
        <v>853720</v>
      </c>
      <c r="AE371" s="411">
        <f t="shared" si="245"/>
        <v>731080</v>
      </c>
      <c r="AF371" s="117">
        <f t="shared" si="245"/>
        <v>626080</v>
      </c>
    </row>
    <row r="372" spans="1:32" x14ac:dyDescent="0.25">
      <c r="A372" s="30">
        <v>1802</v>
      </c>
      <c r="B372" s="410" t="s">
        <v>119</v>
      </c>
      <c r="C372" s="123">
        <v>900</v>
      </c>
      <c r="D372" s="123">
        <v>900</v>
      </c>
      <c r="E372" s="124">
        <v>900</v>
      </c>
      <c r="F372" s="122">
        <v>900</v>
      </c>
      <c r="G372" s="122">
        <v>900</v>
      </c>
      <c r="H372" s="122">
        <v>900</v>
      </c>
      <c r="I372" s="122">
        <v>900</v>
      </c>
      <c r="J372" s="122">
        <v>900</v>
      </c>
      <c r="K372" s="27"/>
      <c r="L372" s="13">
        <v>3</v>
      </c>
      <c r="M372" s="13">
        <v>83</v>
      </c>
      <c r="N372" s="13">
        <v>87</v>
      </c>
      <c r="O372" s="61">
        <f t="shared" si="238"/>
        <v>173</v>
      </c>
      <c r="P372" s="14">
        <v>40</v>
      </c>
      <c r="Q372" s="14">
        <v>125</v>
      </c>
      <c r="R372" s="60">
        <f t="shared" si="239"/>
        <v>165</v>
      </c>
      <c r="S372" s="58">
        <v>157</v>
      </c>
      <c r="T372" s="13">
        <v>160</v>
      </c>
      <c r="U372" s="13">
        <v>163</v>
      </c>
      <c r="V372" s="27"/>
      <c r="W372" s="411">
        <f t="shared" si="240"/>
        <v>2700</v>
      </c>
      <c r="X372" s="411">
        <f t="shared" si="241"/>
        <v>74700</v>
      </c>
      <c r="Y372" s="411">
        <f t="shared" si="241"/>
        <v>78300</v>
      </c>
      <c r="Z372" s="408">
        <f t="shared" si="242"/>
        <v>155700</v>
      </c>
      <c r="AA372" s="411">
        <f t="shared" si="243"/>
        <v>36000</v>
      </c>
      <c r="AB372" s="411">
        <f t="shared" si="243"/>
        <v>112500</v>
      </c>
      <c r="AC372" s="411">
        <f t="shared" si="244"/>
        <v>148500</v>
      </c>
      <c r="AD372" s="411">
        <f t="shared" si="245"/>
        <v>141300</v>
      </c>
      <c r="AE372" s="411">
        <f t="shared" si="245"/>
        <v>144000</v>
      </c>
      <c r="AF372" s="117">
        <f t="shared" si="245"/>
        <v>146700</v>
      </c>
    </row>
    <row r="373" spans="1:32" x14ac:dyDescent="0.25">
      <c r="A373" s="28">
        <v>1804</v>
      </c>
      <c r="B373" s="410" t="s">
        <v>120</v>
      </c>
      <c r="C373" s="123">
        <v>920</v>
      </c>
      <c r="D373" s="123">
        <v>920</v>
      </c>
      <c r="E373" s="124">
        <v>920</v>
      </c>
      <c r="F373" s="124">
        <v>920</v>
      </c>
      <c r="G373" s="124">
        <v>920</v>
      </c>
      <c r="H373" s="124">
        <v>920</v>
      </c>
      <c r="I373" s="124">
        <v>920</v>
      </c>
      <c r="J373" s="124">
        <v>920</v>
      </c>
      <c r="K373" s="27"/>
      <c r="L373" s="13">
        <v>0</v>
      </c>
      <c r="M373" s="13">
        <v>1</v>
      </c>
      <c r="N373" s="13">
        <v>2</v>
      </c>
      <c r="O373" s="61">
        <f t="shared" si="238"/>
        <v>3</v>
      </c>
      <c r="P373" s="14">
        <v>1</v>
      </c>
      <c r="Q373" s="14">
        <v>2</v>
      </c>
      <c r="R373" s="60">
        <f t="shared" si="239"/>
        <v>3</v>
      </c>
      <c r="S373" s="58">
        <v>3</v>
      </c>
      <c r="T373" s="13">
        <v>3</v>
      </c>
      <c r="U373" s="13">
        <v>3</v>
      </c>
      <c r="V373" s="27"/>
      <c r="W373" s="411">
        <f t="shared" si="240"/>
        <v>0</v>
      </c>
      <c r="X373" s="411">
        <f t="shared" si="241"/>
        <v>920</v>
      </c>
      <c r="Y373" s="411">
        <f t="shared" si="241"/>
        <v>1840</v>
      </c>
      <c r="Z373" s="408">
        <f t="shared" si="242"/>
        <v>2760</v>
      </c>
      <c r="AA373" s="411">
        <f t="shared" si="243"/>
        <v>920</v>
      </c>
      <c r="AB373" s="411">
        <f t="shared" si="243"/>
        <v>1840</v>
      </c>
      <c r="AC373" s="411">
        <f t="shared" si="244"/>
        <v>2760</v>
      </c>
      <c r="AD373" s="411">
        <f t="shared" si="245"/>
        <v>2760</v>
      </c>
      <c r="AE373" s="411">
        <f t="shared" si="245"/>
        <v>2760</v>
      </c>
      <c r="AF373" s="117">
        <f t="shared" si="245"/>
        <v>2760</v>
      </c>
    </row>
    <row r="374" spans="1:32" x14ac:dyDescent="0.25">
      <c r="A374" s="28">
        <v>1805</v>
      </c>
      <c r="B374" s="410" t="s">
        <v>121</v>
      </c>
      <c r="C374" s="123">
        <v>1840</v>
      </c>
      <c r="D374" s="123">
        <v>1840</v>
      </c>
      <c r="E374" s="124">
        <v>1840</v>
      </c>
      <c r="F374" s="124">
        <v>1840</v>
      </c>
      <c r="G374" s="124">
        <v>1840</v>
      </c>
      <c r="H374" s="124">
        <v>1840</v>
      </c>
      <c r="I374" s="124">
        <v>1840</v>
      </c>
      <c r="J374" s="124">
        <v>1840</v>
      </c>
      <c r="K374" s="27"/>
      <c r="L374" s="13">
        <v>0</v>
      </c>
      <c r="M374" s="13">
        <v>0</v>
      </c>
      <c r="N374" s="13">
        <v>1</v>
      </c>
      <c r="O374" s="61">
        <f t="shared" si="238"/>
        <v>1</v>
      </c>
      <c r="P374" s="14">
        <v>0</v>
      </c>
      <c r="Q374" s="14">
        <v>1</v>
      </c>
      <c r="R374" s="60">
        <f t="shared" si="239"/>
        <v>1</v>
      </c>
      <c r="S374" s="58">
        <v>0</v>
      </c>
      <c r="T374" s="13">
        <v>0</v>
      </c>
      <c r="U374" s="13">
        <v>0</v>
      </c>
      <c r="V374" s="27"/>
      <c r="W374" s="411">
        <f t="shared" si="240"/>
        <v>0</v>
      </c>
      <c r="X374" s="411">
        <f t="shared" si="241"/>
        <v>0</v>
      </c>
      <c r="Y374" s="411">
        <f t="shared" si="241"/>
        <v>1840</v>
      </c>
      <c r="Z374" s="408">
        <f t="shared" si="242"/>
        <v>1840</v>
      </c>
      <c r="AA374" s="411">
        <f t="shared" si="243"/>
        <v>0</v>
      </c>
      <c r="AB374" s="411">
        <f t="shared" si="243"/>
        <v>1840</v>
      </c>
      <c r="AC374" s="411">
        <f t="shared" si="244"/>
        <v>1840</v>
      </c>
      <c r="AD374" s="411">
        <f t="shared" si="245"/>
        <v>0</v>
      </c>
      <c r="AE374" s="411">
        <f t="shared" si="245"/>
        <v>0</v>
      </c>
      <c r="AF374" s="117">
        <f t="shared" si="245"/>
        <v>0</v>
      </c>
    </row>
    <row r="375" spans="1:32" x14ac:dyDescent="0.25">
      <c r="A375" s="28">
        <v>1806</v>
      </c>
      <c r="B375" s="410" t="s">
        <v>122</v>
      </c>
      <c r="C375" s="123">
        <v>180</v>
      </c>
      <c r="D375" s="123">
        <v>180</v>
      </c>
      <c r="E375" s="124">
        <v>180</v>
      </c>
      <c r="F375" s="122">
        <v>180</v>
      </c>
      <c r="G375" s="122">
        <v>180</v>
      </c>
      <c r="H375" s="122">
        <v>180</v>
      </c>
      <c r="I375" s="122">
        <v>180</v>
      </c>
      <c r="J375" s="122">
        <v>180</v>
      </c>
      <c r="K375" s="27"/>
      <c r="L375" s="13">
        <v>1451</v>
      </c>
      <c r="M375" s="13">
        <v>43541</v>
      </c>
      <c r="N375" s="13">
        <v>45718</v>
      </c>
      <c r="O375" s="61">
        <f t="shared" si="238"/>
        <v>90710</v>
      </c>
      <c r="P375" s="14">
        <v>22600</v>
      </c>
      <c r="Q375" s="14">
        <v>71565</v>
      </c>
      <c r="R375" s="60">
        <f t="shared" si="239"/>
        <v>94165</v>
      </c>
      <c r="S375" s="58">
        <v>97751</v>
      </c>
      <c r="T375" s="13">
        <v>101474</v>
      </c>
      <c r="U375" s="13">
        <v>105339</v>
      </c>
      <c r="V375" s="27"/>
      <c r="W375" s="411">
        <f t="shared" si="240"/>
        <v>261180</v>
      </c>
      <c r="X375" s="411">
        <f t="shared" si="241"/>
        <v>7837380</v>
      </c>
      <c r="Y375" s="411">
        <f t="shared" si="241"/>
        <v>8229240</v>
      </c>
      <c r="Z375" s="408">
        <f t="shared" si="242"/>
        <v>16327800</v>
      </c>
      <c r="AA375" s="411">
        <f t="shared" si="243"/>
        <v>4068000</v>
      </c>
      <c r="AB375" s="411">
        <f t="shared" si="243"/>
        <v>12881700</v>
      </c>
      <c r="AC375" s="411">
        <f t="shared" si="244"/>
        <v>16949700</v>
      </c>
      <c r="AD375" s="411">
        <f t="shared" si="245"/>
        <v>17595180</v>
      </c>
      <c r="AE375" s="411">
        <f t="shared" si="245"/>
        <v>18265320</v>
      </c>
      <c r="AF375" s="117">
        <f t="shared" si="245"/>
        <v>18961020</v>
      </c>
    </row>
    <row r="376" spans="1:32" x14ac:dyDescent="0.25">
      <c r="A376" s="30">
        <v>1807</v>
      </c>
      <c r="B376" s="412" t="s">
        <v>123</v>
      </c>
      <c r="C376" s="123">
        <v>50</v>
      </c>
      <c r="D376" s="123">
        <v>50</v>
      </c>
      <c r="E376" s="123">
        <v>50</v>
      </c>
      <c r="F376" s="123">
        <v>50</v>
      </c>
      <c r="G376" s="123">
        <v>50</v>
      </c>
      <c r="H376" s="123">
        <v>50</v>
      </c>
      <c r="I376" s="123">
        <v>50</v>
      </c>
      <c r="J376" s="123">
        <v>50</v>
      </c>
      <c r="K376" s="27"/>
      <c r="L376" s="13">
        <v>41</v>
      </c>
      <c r="M376" s="13">
        <v>1238</v>
      </c>
      <c r="N376" s="13">
        <v>1300</v>
      </c>
      <c r="O376" s="61">
        <f t="shared" si="238"/>
        <v>2579</v>
      </c>
      <c r="P376" s="14">
        <v>675</v>
      </c>
      <c r="Q376" s="14">
        <v>2136</v>
      </c>
      <c r="R376" s="60">
        <f t="shared" si="239"/>
        <v>2811</v>
      </c>
      <c r="S376" s="58">
        <v>3064</v>
      </c>
      <c r="T376" s="13">
        <v>3339</v>
      </c>
      <c r="U376" s="13">
        <v>3639</v>
      </c>
      <c r="V376" s="27"/>
      <c r="W376" s="411">
        <f t="shared" si="240"/>
        <v>2050</v>
      </c>
      <c r="X376" s="411">
        <f t="shared" si="241"/>
        <v>61900</v>
      </c>
      <c r="Y376" s="411">
        <f t="shared" si="241"/>
        <v>65000</v>
      </c>
      <c r="Z376" s="408">
        <f t="shared" si="242"/>
        <v>128950</v>
      </c>
      <c r="AA376" s="411">
        <f t="shared" si="243"/>
        <v>33750</v>
      </c>
      <c r="AB376" s="411">
        <f t="shared" si="243"/>
        <v>106800</v>
      </c>
      <c r="AC376" s="411">
        <f t="shared" si="244"/>
        <v>140550</v>
      </c>
      <c r="AD376" s="411">
        <f t="shared" si="245"/>
        <v>153200</v>
      </c>
      <c r="AE376" s="411">
        <f t="shared" si="245"/>
        <v>166950</v>
      </c>
      <c r="AF376" s="117">
        <f t="shared" si="245"/>
        <v>181950</v>
      </c>
    </row>
    <row r="377" spans="1:32" x14ac:dyDescent="0.25">
      <c r="A377" s="28">
        <v>1811</v>
      </c>
      <c r="B377" s="410" t="s">
        <v>124</v>
      </c>
      <c r="C377" s="123">
        <v>100</v>
      </c>
      <c r="D377" s="123">
        <v>100</v>
      </c>
      <c r="E377" s="123">
        <v>100</v>
      </c>
      <c r="F377" s="123">
        <v>100</v>
      </c>
      <c r="G377" s="123">
        <v>100</v>
      </c>
      <c r="H377" s="123">
        <v>100</v>
      </c>
      <c r="I377" s="123">
        <v>100</v>
      </c>
      <c r="J377" s="123">
        <v>100</v>
      </c>
      <c r="K377" s="27"/>
      <c r="L377" s="13">
        <v>189</v>
      </c>
      <c r="M377" s="13">
        <v>5664</v>
      </c>
      <c r="N377" s="13">
        <v>5947</v>
      </c>
      <c r="O377" s="61">
        <f t="shared" si="238"/>
        <v>11800</v>
      </c>
      <c r="P377" s="14">
        <v>3115</v>
      </c>
      <c r="Q377" s="14">
        <v>9865</v>
      </c>
      <c r="R377" s="60">
        <f t="shared" si="239"/>
        <v>12980</v>
      </c>
      <c r="S377" s="58">
        <v>14279</v>
      </c>
      <c r="T377" s="13">
        <v>15708</v>
      </c>
      <c r="U377" s="13">
        <v>17280</v>
      </c>
      <c r="V377" s="27"/>
      <c r="W377" s="411">
        <f t="shared" si="240"/>
        <v>18900</v>
      </c>
      <c r="X377" s="411">
        <f t="shared" si="241"/>
        <v>566400</v>
      </c>
      <c r="Y377" s="411">
        <f t="shared" si="241"/>
        <v>594700</v>
      </c>
      <c r="Z377" s="408">
        <f t="shared" si="242"/>
        <v>1180000</v>
      </c>
      <c r="AA377" s="411">
        <f t="shared" si="243"/>
        <v>311500</v>
      </c>
      <c r="AB377" s="411">
        <f t="shared" si="243"/>
        <v>986500</v>
      </c>
      <c r="AC377" s="411">
        <f t="shared" si="244"/>
        <v>1298000</v>
      </c>
      <c r="AD377" s="411">
        <f t="shared" si="245"/>
        <v>1427900</v>
      </c>
      <c r="AE377" s="411">
        <f t="shared" si="245"/>
        <v>1570800</v>
      </c>
      <c r="AF377" s="117">
        <f t="shared" si="245"/>
        <v>1728000</v>
      </c>
    </row>
    <row r="378" spans="1:32" x14ac:dyDescent="0.25">
      <c r="A378" s="30">
        <v>1812</v>
      </c>
      <c r="B378" s="410" t="s">
        <v>125</v>
      </c>
      <c r="C378" s="123">
        <v>17750</v>
      </c>
      <c r="D378" s="123">
        <v>17750</v>
      </c>
      <c r="E378" s="123">
        <v>17760</v>
      </c>
      <c r="F378" s="123">
        <v>17760</v>
      </c>
      <c r="G378" s="123">
        <v>17760</v>
      </c>
      <c r="H378" s="123">
        <v>17760</v>
      </c>
      <c r="I378" s="123">
        <v>17760</v>
      </c>
      <c r="J378" s="123">
        <v>17760</v>
      </c>
      <c r="K378" s="27"/>
      <c r="L378" s="13">
        <v>4</v>
      </c>
      <c r="M378" s="13">
        <v>112</v>
      </c>
      <c r="N378" s="13">
        <v>117</v>
      </c>
      <c r="O378" s="61">
        <f t="shared" si="238"/>
        <v>233</v>
      </c>
      <c r="P378" s="14">
        <v>56</v>
      </c>
      <c r="Q378" s="14">
        <v>177</v>
      </c>
      <c r="R378" s="60">
        <f t="shared" si="239"/>
        <v>233</v>
      </c>
      <c r="S378" s="58">
        <v>466</v>
      </c>
      <c r="T378" s="13">
        <v>465</v>
      </c>
      <c r="U378" s="13">
        <v>465</v>
      </c>
      <c r="V378" s="27"/>
      <c r="W378" s="411">
        <f t="shared" si="240"/>
        <v>71000</v>
      </c>
      <c r="X378" s="411">
        <f t="shared" si="241"/>
        <v>1988000</v>
      </c>
      <c r="Y378" s="411">
        <f t="shared" si="241"/>
        <v>2077920</v>
      </c>
      <c r="Z378" s="408">
        <f t="shared" si="242"/>
        <v>4136920</v>
      </c>
      <c r="AA378" s="411">
        <f t="shared" si="243"/>
        <v>994560</v>
      </c>
      <c r="AB378" s="411">
        <f t="shared" si="243"/>
        <v>3143520</v>
      </c>
      <c r="AC378" s="411">
        <f t="shared" si="244"/>
        <v>4138080</v>
      </c>
      <c r="AD378" s="411">
        <f t="shared" si="245"/>
        <v>8276160</v>
      </c>
      <c r="AE378" s="411">
        <f t="shared" si="245"/>
        <v>8258400</v>
      </c>
      <c r="AF378" s="117">
        <f t="shared" si="245"/>
        <v>8258400</v>
      </c>
    </row>
    <row r="379" spans="1:32" x14ac:dyDescent="0.25">
      <c r="A379" s="30">
        <v>1824</v>
      </c>
      <c r="B379" s="446" t="s">
        <v>183</v>
      </c>
      <c r="C379" s="132">
        <v>1930</v>
      </c>
      <c r="D379" s="132">
        <v>1930</v>
      </c>
      <c r="E379" s="124">
        <v>1940</v>
      </c>
      <c r="F379" s="122">
        <v>1940</v>
      </c>
      <c r="G379" s="122">
        <v>1940</v>
      </c>
      <c r="H379" s="122">
        <v>1940</v>
      </c>
      <c r="I379" s="122">
        <v>1940</v>
      </c>
      <c r="J379" s="122">
        <v>1940</v>
      </c>
      <c r="K379" s="27"/>
      <c r="L379" s="13">
        <v>0</v>
      </c>
      <c r="M379" s="13">
        <v>13</v>
      </c>
      <c r="N379" s="13">
        <v>14</v>
      </c>
      <c r="O379" s="61">
        <f t="shared" si="238"/>
        <v>27</v>
      </c>
      <c r="P379" s="14">
        <v>6</v>
      </c>
      <c r="Q379" s="14">
        <v>21</v>
      </c>
      <c r="R379" s="60">
        <f t="shared" si="239"/>
        <v>27</v>
      </c>
      <c r="S379" s="58">
        <v>54</v>
      </c>
      <c r="T379" s="13">
        <v>671</v>
      </c>
      <c r="U379" s="13">
        <v>671</v>
      </c>
      <c r="V379" s="27"/>
      <c r="W379" s="411">
        <f t="shared" si="240"/>
        <v>0</v>
      </c>
      <c r="X379" s="411">
        <f t="shared" si="241"/>
        <v>25090</v>
      </c>
      <c r="Y379" s="411">
        <f t="shared" si="241"/>
        <v>27160</v>
      </c>
      <c r="Z379" s="408">
        <f t="shared" si="242"/>
        <v>52250</v>
      </c>
      <c r="AA379" s="411">
        <f t="shared" si="243"/>
        <v>11640</v>
      </c>
      <c r="AB379" s="411">
        <f t="shared" si="243"/>
        <v>40740</v>
      </c>
      <c r="AC379" s="411">
        <f>SUM(AA379:AB379)</f>
        <v>52380</v>
      </c>
      <c r="AD379" s="411">
        <f t="shared" si="245"/>
        <v>104760</v>
      </c>
      <c r="AE379" s="411">
        <f t="shared" si="245"/>
        <v>1301740</v>
      </c>
      <c r="AF379" s="117">
        <f t="shared" si="245"/>
        <v>1301740</v>
      </c>
    </row>
    <row r="380" spans="1:32" x14ac:dyDescent="0.25">
      <c r="A380" s="30" t="s">
        <v>188</v>
      </c>
      <c r="B380" s="465" t="s">
        <v>206</v>
      </c>
      <c r="C380" s="123">
        <v>4320</v>
      </c>
      <c r="D380" s="123">
        <v>4320</v>
      </c>
      <c r="E380" s="123">
        <v>0</v>
      </c>
      <c r="F380" s="123">
        <v>0</v>
      </c>
      <c r="G380" s="123">
        <v>0</v>
      </c>
      <c r="H380" s="123">
        <v>0</v>
      </c>
      <c r="I380" s="123">
        <v>0</v>
      </c>
      <c r="J380" s="123">
        <v>0</v>
      </c>
      <c r="K380" s="27"/>
      <c r="L380" s="13">
        <v>1</v>
      </c>
      <c r="M380" s="13">
        <v>25</v>
      </c>
      <c r="N380" s="13">
        <v>27</v>
      </c>
      <c r="O380" s="61">
        <f t="shared" si="238"/>
        <v>53</v>
      </c>
      <c r="P380" s="14">
        <v>13</v>
      </c>
      <c r="Q380" s="14">
        <v>40</v>
      </c>
      <c r="R380" s="60">
        <f t="shared" si="239"/>
        <v>53</v>
      </c>
      <c r="S380" s="58">
        <v>53</v>
      </c>
      <c r="T380" s="13">
        <v>53</v>
      </c>
      <c r="U380" s="13">
        <v>53</v>
      </c>
      <c r="V380" s="27"/>
      <c r="W380" s="411">
        <f t="shared" ref="W380:Y381" si="246">C380*L380</f>
        <v>4320</v>
      </c>
      <c r="X380" s="411">
        <f t="shared" si="246"/>
        <v>108000</v>
      </c>
      <c r="Y380" s="411">
        <f t="shared" si="246"/>
        <v>0</v>
      </c>
      <c r="Z380" s="411">
        <f t="shared" si="242"/>
        <v>112320</v>
      </c>
      <c r="AA380" s="411">
        <f t="shared" si="243"/>
        <v>0</v>
      </c>
      <c r="AB380" s="411">
        <f t="shared" si="243"/>
        <v>0</v>
      </c>
      <c r="AC380" s="411">
        <f t="shared" ref="AC380" si="247">SUM(AA380:AB380)</f>
        <v>0</v>
      </c>
      <c r="AD380" s="411">
        <f t="shared" si="245"/>
        <v>0</v>
      </c>
      <c r="AE380" s="411">
        <f t="shared" si="245"/>
        <v>0</v>
      </c>
      <c r="AF380" s="117">
        <f t="shared" si="245"/>
        <v>0</v>
      </c>
    </row>
    <row r="381" spans="1:32" x14ac:dyDescent="0.25">
      <c r="A381" s="30" t="s">
        <v>188</v>
      </c>
      <c r="B381" s="465" t="s">
        <v>207</v>
      </c>
      <c r="C381" s="124">
        <v>-13430</v>
      </c>
      <c r="D381" s="124">
        <v>-13430</v>
      </c>
      <c r="E381" s="124">
        <v>0</v>
      </c>
      <c r="F381" s="124">
        <v>0</v>
      </c>
      <c r="G381" s="124">
        <v>0</v>
      </c>
      <c r="H381" s="124">
        <v>0</v>
      </c>
      <c r="I381" s="124">
        <v>0</v>
      </c>
      <c r="J381" s="124">
        <v>0</v>
      </c>
      <c r="K381" s="27"/>
      <c r="L381" s="13">
        <v>1</v>
      </c>
      <c r="M381" s="13">
        <v>25</v>
      </c>
      <c r="N381" s="13">
        <v>27</v>
      </c>
      <c r="O381" s="61">
        <f t="shared" si="238"/>
        <v>53</v>
      </c>
      <c r="P381" s="14">
        <v>13</v>
      </c>
      <c r="Q381" s="14">
        <v>40</v>
      </c>
      <c r="R381" s="60">
        <f t="shared" si="239"/>
        <v>53</v>
      </c>
      <c r="S381" s="63">
        <v>53</v>
      </c>
      <c r="T381" s="63">
        <v>53</v>
      </c>
      <c r="U381" s="63">
        <v>53</v>
      </c>
      <c r="V381" s="27"/>
      <c r="W381" s="411">
        <f t="shared" si="246"/>
        <v>-13430</v>
      </c>
      <c r="X381" s="411">
        <f t="shared" si="246"/>
        <v>-335750</v>
      </c>
      <c r="Y381" s="411">
        <f t="shared" si="246"/>
        <v>0</v>
      </c>
      <c r="Z381" s="411">
        <f t="shared" si="242"/>
        <v>-349180</v>
      </c>
      <c r="AA381" s="411">
        <f t="shared" si="243"/>
        <v>0</v>
      </c>
      <c r="AB381" s="411">
        <f t="shared" si="243"/>
        <v>0</v>
      </c>
      <c r="AC381" s="411">
        <f>SUM(AA381:AB381)</f>
        <v>0</v>
      </c>
      <c r="AD381" s="411">
        <f t="shared" si="245"/>
        <v>0</v>
      </c>
      <c r="AE381" s="411">
        <f t="shared" si="245"/>
        <v>0</v>
      </c>
      <c r="AF381" s="117">
        <f t="shared" si="245"/>
        <v>0</v>
      </c>
    </row>
    <row r="382" spans="1:32" x14ac:dyDescent="0.25">
      <c r="A382" s="30">
        <v>1826</v>
      </c>
      <c r="B382" s="446" t="s">
        <v>178</v>
      </c>
      <c r="C382" s="132">
        <v>5140</v>
      </c>
      <c r="D382" s="132">
        <v>5140</v>
      </c>
      <c r="E382" s="124">
        <v>7000</v>
      </c>
      <c r="F382" s="122">
        <v>7000</v>
      </c>
      <c r="G382" s="122">
        <v>7000</v>
      </c>
      <c r="H382" s="122">
        <v>7000</v>
      </c>
      <c r="I382" s="122">
        <v>7000</v>
      </c>
      <c r="J382" s="122">
        <v>7000</v>
      </c>
      <c r="K382" s="27"/>
      <c r="L382" s="13">
        <v>23</v>
      </c>
      <c r="M382" s="13">
        <v>686</v>
      </c>
      <c r="N382" s="13">
        <v>721</v>
      </c>
      <c r="O382" s="61">
        <f t="shared" si="238"/>
        <v>1430</v>
      </c>
      <c r="P382" s="14">
        <v>343</v>
      </c>
      <c r="Q382" s="14">
        <v>1087</v>
      </c>
      <c r="R382" s="60">
        <f t="shared" si="239"/>
        <v>1430</v>
      </c>
      <c r="S382" s="63">
        <v>1430</v>
      </c>
      <c r="T382" s="63">
        <v>1430</v>
      </c>
      <c r="U382" s="63">
        <v>1430</v>
      </c>
      <c r="V382" s="27"/>
      <c r="W382" s="411">
        <f t="shared" si="240"/>
        <v>118220</v>
      </c>
      <c r="X382" s="411">
        <f t="shared" si="241"/>
        <v>3526040</v>
      </c>
      <c r="Y382" s="411">
        <f t="shared" si="241"/>
        <v>5047000</v>
      </c>
      <c r="Z382" s="408">
        <f t="shared" si="242"/>
        <v>8691260</v>
      </c>
      <c r="AA382" s="411">
        <f t="shared" si="243"/>
        <v>2401000</v>
      </c>
      <c r="AB382" s="411">
        <f t="shared" si="243"/>
        <v>7609000</v>
      </c>
      <c r="AC382" s="411">
        <f>SUM(AA382:AB382)</f>
        <v>10010000</v>
      </c>
      <c r="AD382" s="411">
        <f t="shared" si="245"/>
        <v>10010000</v>
      </c>
      <c r="AE382" s="411">
        <f t="shared" si="245"/>
        <v>10010000</v>
      </c>
      <c r="AF382" s="117">
        <f t="shared" si="245"/>
        <v>10010000</v>
      </c>
    </row>
    <row r="383" spans="1:32" x14ac:dyDescent="0.25">
      <c r="A383" s="30">
        <v>1827</v>
      </c>
      <c r="B383" s="446" t="s">
        <v>179</v>
      </c>
      <c r="C383" s="132">
        <v>16120</v>
      </c>
      <c r="D383" s="132">
        <v>16120</v>
      </c>
      <c r="E383" s="124">
        <v>20000</v>
      </c>
      <c r="F383" s="122">
        <v>20000</v>
      </c>
      <c r="G383" s="122">
        <v>20000</v>
      </c>
      <c r="H383" s="122">
        <v>20000</v>
      </c>
      <c r="I383" s="122">
        <v>20000</v>
      </c>
      <c r="J383" s="122">
        <v>20000</v>
      </c>
      <c r="K383" s="27"/>
      <c r="L383" s="13">
        <v>23</v>
      </c>
      <c r="M383" s="13">
        <v>686</v>
      </c>
      <c r="N383" s="13">
        <v>721</v>
      </c>
      <c r="O383" s="61">
        <f t="shared" si="238"/>
        <v>1430</v>
      </c>
      <c r="P383" s="14">
        <v>343</v>
      </c>
      <c r="Q383" s="14">
        <v>1087</v>
      </c>
      <c r="R383" s="60">
        <f t="shared" si="239"/>
        <v>1430</v>
      </c>
      <c r="S383" s="63">
        <v>1430</v>
      </c>
      <c r="T383" s="63">
        <v>1430</v>
      </c>
      <c r="U383" s="63">
        <v>1430</v>
      </c>
      <c r="V383" s="27"/>
      <c r="W383" s="411">
        <f t="shared" si="240"/>
        <v>370760</v>
      </c>
      <c r="X383" s="411">
        <f t="shared" si="241"/>
        <v>11058320</v>
      </c>
      <c r="Y383" s="411">
        <f t="shared" si="241"/>
        <v>14420000</v>
      </c>
      <c r="Z383" s="408">
        <f t="shared" si="242"/>
        <v>25849080</v>
      </c>
      <c r="AA383" s="411">
        <f t="shared" si="243"/>
        <v>6860000</v>
      </c>
      <c r="AB383" s="411">
        <f t="shared" si="243"/>
        <v>21740000</v>
      </c>
      <c r="AC383" s="411">
        <f>SUM(AA383:AB383)</f>
        <v>28600000</v>
      </c>
      <c r="AD383" s="411">
        <f t="shared" si="245"/>
        <v>28600000</v>
      </c>
      <c r="AE383" s="411">
        <f t="shared" si="245"/>
        <v>28600000</v>
      </c>
      <c r="AF383" s="117">
        <f t="shared" si="245"/>
        <v>28600000</v>
      </c>
    </row>
    <row r="384" spans="1:32" x14ac:dyDescent="0.25">
      <c r="A384" s="30">
        <v>1828</v>
      </c>
      <c r="B384" s="446" t="s">
        <v>190</v>
      </c>
      <c r="C384" s="132">
        <v>170</v>
      </c>
      <c r="D384" s="132">
        <v>170</v>
      </c>
      <c r="E384" s="124">
        <v>180</v>
      </c>
      <c r="F384" s="122">
        <v>180</v>
      </c>
      <c r="G384" s="122">
        <v>180</v>
      </c>
      <c r="H384" s="122">
        <v>180</v>
      </c>
      <c r="I384" s="122">
        <v>180</v>
      </c>
      <c r="J384" s="122">
        <v>180</v>
      </c>
      <c r="K384" s="27"/>
      <c r="L384" s="13">
        <v>2</v>
      </c>
      <c r="M384" s="13">
        <v>61</v>
      </c>
      <c r="N384" s="13">
        <v>64</v>
      </c>
      <c r="O384" s="61">
        <f t="shared" si="238"/>
        <v>127</v>
      </c>
      <c r="P384" s="14">
        <v>30</v>
      </c>
      <c r="Q384" s="14">
        <v>97</v>
      </c>
      <c r="R384" s="60">
        <f t="shared" si="239"/>
        <v>127</v>
      </c>
      <c r="S384" s="63">
        <v>127</v>
      </c>
      <c r="T384" s="63">
        <v>127</v>
      </c>
      <c r="U384" s="63">
        <v>127</v>
      </c>
      <c r="V384" s="27"/>
      <c r="W384" s="411">
        <f t="shared" si="240"/>
        <v>340</v>
      </c>
      <c r="X384" s="411">
        <f t="shared" si="241"/>
        <v>10370</v>
      </c>
      <c r="Y384" s="411">
        <f t="shared" si="241"/>
        <v>11520</v>
      </c>
      <c r="Z384" s="408">
        <f t="shared" si="242"/>
        <v>22230</v>
      </c>
      <c r="AA384" s="411">
        <f t="shared" si="243"/>
        <v>5400</v>
      </c>
      <c r="AB384" s="411">
        <f t="shared" si="243"/>
        <v>17460</v>
      </c>
      <c r="AC384" s="411">
        <f>SUM(AA384:AB384)</f>
        <v>22860</v>
      </c>
      <c r="AD384" s="411">
        <f t="shared" si="245"/>
        <v>22860</v>
      </c>
      <c r="AE384" s="411">
        <f t="shared" si="245"/>
        <v>22860</v>
      </c>
      <c r="AF384" s="117">
        <f t="shared" si="245"/>
        <v>22860</v>
      </c>
    </row>
    <row r="385" spans="1:32" ht="24" x14ac:dyDescent="0.25">
      <c r="A385" s="30">
        <v>1829</v>
      </c>
      <c r="B385" s="446" t="s">
        <v>191</v>
      </c>
      <c r="C385" s="132">
        <v>280</v>
      </c>
      <c r="D385" s="132">
        <v>280</v>
      </c>
      <c r="E385" s="124">
        <v>280</v>
      </c>
      <c r="F385" s="122">
        <v>280</v>
      </c>
      <c r="G385" s="122">
        <v>280</v>
      </c>
      <c r="H385" s="122">
        <v>280</v>
      </c>
      <c r="I385" s="122">
        <v>280</v>
      </c>
      <c r="J385" s="122">
        <v>280</v>
      </c>
      <c r="K385" s="27"/>
      <c r="L385" s="13">
        <v>0</v>
      </c>
      <c r="M385" s="13">
        <v>6</v>
      </c>
      <c r="N385" s="13">
        <v>6</v>
      </c>
      <c r="O385" s="61">
        <f t="shared" si="238"/>
        <v>12</v>
      </c>
      <c r="P385" s="14">
        <v>3</v>
      </c>
      <c r="Q385" s="14">
        <v>9</v>
      </c>
      <c r="R385" s="60">
        <f t="shared" si="239"/>
        <v>12</v>
      </c>
      <c r="S385" s="63">
        <v>12</v>
      </c>
      <c r="T385" s="63">
        <v>12</v>
      </c>
      <c r="U385" s="63">
        <v>12</v>
      </c>
      <c r="V385" s="27"/>
      <c r="W385" s="411">
        <f t="shared" si="240"/>
        <v>0</v>
      </c>
      <c r="X385" s="411">
        <f t="shared" si="241"/>
        <v>1680</v>
      </c>
      <c r="Y385" s="411">
        <f t="shared" si="241"/>
        <v>1680</v>
      </c>
      <c r="Z385" s="408">
        <f t="shared" si="242"/>
        <v>3360</v>
      </c>
      <c r="AA385" s="411">
        <f t="shared" si="243"/>
        <v>840</v>
      </c>
      <c r="AB385" s="411">
        <f t="shared" si="243"/>
        <v>2520</v>
      </c>
      <c r="AC385" s="411">
        <f>SUM(AA385:AB385)</f>
        <v>3360</v>
      </c>
      <c r="AD385" s="411">
        <f t="shared" si="245"/>
        <v>3360</v>
      </c>
      <c r="AE385" s="411">
        <f t="shared" si="245"/>
        <v>3360</v>
      </c>
      <c r="AF385" s="117">
        <f t="shared" si="245"/>
        <v>3360</v>
      </c>
    </row>
    <row r="386" spans="1:32" x14ac:dyDescent="0.25">
      <c r="A386" s="28">
        <v>1816</v>
      </c>
      <c r="B386" s="410" t="s">
        <v>213</v>
      </c>
      <c r="C386" s="123">
        <v>130</v>
      </c>
      <c r="D386" s="123">
        <v>130</v>
      </c>
      <c r="E386" s="121">
        <v>130</v>
      </c>
      <c r="F386" s="123">
        <v>130</v>
      </c>
      <c r="G386" s="123">
        <v>130</v>
      </c>
      <c r="H386" s="123">
        <v>130</v>
      </c>
      <c r="I386" s="123">
        <v>130</v>
      </c>
      <c r="J386" s="123">
        <v>130</v>
      </c>
      <c r="K386" s="27"/>
      <c r="L386" s="13">
        <v>0</v>
      </c>
      <c r="M386" s="13">
        <v>0</v>
      </c>
      <c r="N386" s="13">
        <v>0</v>
      </c>
      <c r="O386" s="61">
        <f t="shared" si="238"/>
        <v>0</v>
      </c>
      <c r="P386" s="14">
        <v>0</v>
      </c>
      <c r="Q386" s="14">
        <v>0</v>
      </c>
      <c r="R386" s="60">
        <f t="shared" si="239"/>
        <v>0</v>
      </c>
      <c r="S386" s="58">
        <v>0</v>
      </c>
      <c r="T386" s="13">
        <v>0</v>
      </c>
      <c r="U386" s="13">
        <v>0</v>
      </c>
      <c r="V386" s="27"/>
      <c r="W386" s="411">
        <f t="shared" si="240"/>
        <v>0</v>
      </c>
      <c r="X386" s="411">
        <f t="shared" si="241"/>
        <v>0</v>
      </c>
      <c r="Y386" s="411">
        <f t="shared" si="241"/>
        <v>0</v>
      </c>
      <c r="Z386" s="408">
        <f t="shared" si="242"/>
        <v>0</v>
      </c>
      <c r="AA386" s="411">
        <f t="shared" si="243"/>
        <v>0</v>
      </c>
      <c r="AB386" s="411">
        <f t="shared" si="243"/>
        <v>0</v>
      </c>
      <c r="AC386" s="411">
        <f t="shared" si="244"/>
        <v>0</v>
      </c>
      <c r="AD386" s="411">
        <f t="shared" si="245"/>
        <v>0</v>
      </c>
      <c r="AE386" s="411">
        <f t="shared" si="245"/>
        <v>0</v>
      </c>
      <c r="AF386" s="117">
        <f t="shared" si="245"/>
        <v>0</v>
      </c>
    </row>
    <row r="387" spans="1:32" x14ac:dyDescent="0.25">
      <c r="A387" s="28">
        <v>8016</v>
      </c>
      <c r="B387" s="410" t="s">
        <v>126</v>
      </c>
      <c r="C387" s="123">
        <v>10</v>
      </c>
      <c r="D387" s="123">
        <v>10</v>
      </c>
      <c r="E387" s="123">
        <v>10</v>
      </c>
      <c r="F387" s="123">
        <v>10</v>
      </c>
      <c r="G387" s="123">
        <v>10</v>
      </c>
      <c r="H387" s="123">
        <v>10</v>
      </c>
      <c r="I387" s="123">
        <v>10</v>
      </c>
      <c r="J387" s="123">
        <v>10</v>
      </c>
      <c r="K387" s="27"/>
      <c r="L387" s="13">
        <v>1</v>
      </c>
      <c r="M387" s="13">
        <v>17</v>
      </c>
      <c r="N387" s="13">
        <v>18</v>
      </c>
      <c r="O387" s="61">
        <f t="shared" si="238"/>
        <v>36</v>
      </c>
      <c r="P387" s="14">
        <v>14</v>
      </c>
      <c r="Q387" s="14">
        <v>46</v>
      </c>
      <c r="R387" s="60">
        <f t="shared" si="239"/>
        <v>60</v>
      </c>
      <c r="S387" s="58">
        <v>104</v>
      </c>
      <c r="T387" s="13">
        <v>178</v>
      </c>
      <c r="U387" s="13">
        <v>305</v>
      </c>
      <c r="V387" s="27"/>
      <c r="W387" s="411">
        <f t="shared" si="240"/>
        <v>10</v>
      </c>
      <c r="X387" s="411">
        <f t="shared" si="241"/>
        <v>170</v>
      </c>
      <c r="Y387" s="411">
        <f t="shared" si="241"/>
        <v>180</v>
      </c>
      <c r="Z387" s="408">
        <f t="shared" si="242"/>
        <v>360</v>
      </c>
      <c r="AA387" s="411">
        <f t="shared" si="243"/>
        <v>140</v>
      </c>
      <c r="AB387" s="411">
        <f t="shared" si="243"/>
        <v>460</v>
      </c>
      <c r="AC387" s="411">
        <f t="shared" si="244"/>
        <v>600</v>
      </c>
      <c r="AD387" s="411">
        <f t="shared" si="245"/>
        <v>1040</v>
      </c>
      <c r="AE387" s="411">
        <f t="shared" si="245"/>
        <v>1780</v>
      </c>
      <c r="AF387" s="117">
        <f t="shared" si="245"/>
        <v>3050</v>
      </c>
    </row>
    <row r="388" spans="1:32" x14ac:dyDescent="0.25">
      <c r="A388" s="28">
        <v>8022</v>
      </c>
      <c r="B388" s="410" t="s">
        <v>127</v>
      </c>
      <c r="C388" s="123">
        <v>25</v>
      </c>
      <c r="D388" s="123">
        <v>25</v>
      </c>
      <c r="E388" s="123">
        <v>25</v>
      </c>
      <c r="F388" s="123">
        <v>25</v>
      </c>
      <c r="G388" s="123">
        <v>25</v>
      </c>
      <c r="H388" s="123">
        <v>25</v>
      </c>
      <c r="I388" s="123">
        <v>25</v>
      </c>
      <c r="J388" s="123">
        <v>25</v>
      </c>
      <c r="K388" s="27"/>
      <c r="L388" s="13">
        <v>3</v>
      </c>
      <c r="M388" s="13">
        <v>76</v>
      </c>
      <c r="N388" s="13">
        <v>80</v>
      </c>
      <c r="O388" s="61">
        <f t="shared" si="238"/>
        <v>159</v>
      </c>
      <c r="P388" s="14">
        <v>38</v>
      </c>
      <c r="Q388" s="14">
        <v>121</v>
      </c>
      <c r="R388" s="60">
        <f t="shared" si="239"/>
        <v>159</v>
      </c>
      <c r="S388" s="58">
        <v>159</v>
      </c>
      <c r="T388" s="13">
        <v>159</v>
      </c>
      <c r="U388" s="13">
        <v>159</v>
      </c>
      <c r="V388" s="27"/>
      <c r="W388" s="411">
        <f t="shared" si="240"/>
        <v>75</v>
      </c>
      <c r="X388" s="411">
        <f t="shared" si="241"/>
        <v>1900</v>
      </c>
      <c r="Y388" s="411">
        <f t="shared" si="241"/>
        <v>2000</v>
      </c>
      <c r="Z388" s="408">
        <f t="shared" si="242"/>
        <v>3975</v>
      </c>
      <c r="AA388" s="411">
        <f t="shared" si="243"/>
        <v>950</v>
      </c>
      <c r="AB388" s="411">
        <f t="shared" si="243"/>
        <v>3025</v>
      </c>
      <c r="AC388" s="411">
        <f t="shared" si="244"/>
        <v>3975</v>
      </c>
      <c r="AD388" s="411">
        <f t="shared" si="245"/>
        <v>3975</v>
      </c>
      <c r="AE388" s="411">
        <f t="shared" si="245"/>
        <v>3975</v>
      </c>
      <c r="AF388" s="117">
        <f t="shared" si="245"/>
        <v>3975</v>
      </c>
    </row>
    <row r="389" spans="1:32" x14ac:dyDescent="0.25">
      <c r="A389" s="28">
        <v>8026</v>
      </c>
      <c r="B389" s="410" t="s">
        <v>128</v>
      </c>
      <c r="C389" s="123">
        <v>130</v>
      </c>
      <c r="D389" s="123">
        <v>130</v>
      </c>
      <c r="E389" s="123">
        <v>130</v>
      </c>
      <c r="F389" s="123">
        <v>130</v>
      </c>
      <c r="G389" s="123">
        <v>130</v>
      </c>
      <c r="H389" s="123">
        <v>130</v>
      </c>
      <c r="I389" s="123">
        <v>130</v>
      </c>
      <c r="J389" s="123">
        <v>130</v>
      </c>
      <c r="K389" s="27"/>
      <c r="L389" s="13">
        <v>5</v>
      </c>
      <c r="M389" s="13">
        <v>164</v>
      </c>
      <c r="N389" s="13">
        <v>172</v>
      </c>
      <c r="O389" s="61">
        <f t="shared" si="238"/>
        <v>341</v>
      </c>
      <c r="P389" s="14">
        <v>73</v>
      </c>
      <c r="Q389" s="14">
        <v>231</v>
      </c>
      <c r="R389" s="60">
        <f t="shared" si="239"/>
        <v>304</v>
      </c>
      <c r="S389" s="58">
        <v>270</v>
      </c>
      <c r="T389" s="13">
        <v>241</v>
      </c>
      <c r="U389" s="13">
        <v>214</v>
      </c>
      <c r="V389" s="27"/>
      <c r="W389" s="411">
        <f t="shared" si="240"/>
        <v>650</v>
      </c>
      <c r="X389" s="411">
        <f t="shared" si="241"/>
        <v>21320</v>
      </c>
      <c r="Y389" s="411">
        <f t="shared" si="241"/>
        <v>22360</v>
      </c>
      <c r="Z389" s="408">
        <f t="shared" si="242"/>
        <v>44330</v>
      </c>
      <c r="AA389" s="411">
        <f t="shared" si="243"/>
        <v>9490</v>
      </c>
      <c r="AB389" s="411">
        <f t="shared" si="243"/>
        <v>30030</v>
      </c>
      <c r="AC389" s="411">
        <f t="shared" si="244"/>
        <v>39520</v>
      </c>
      <c r="AD389" s="411">
        <f t="shared" si="245"/>
        <v>35100</v>
      </c>
      <c r="AE389" s="411">
        <f t="shared" si="245"/>
        <v>31330</v>
      </c>
      <c r="AF389" s="117">
        <f t="shared" si="245"/>
        <v>27820</v>
      </c>
    </row>
    <row r="390" spans="1:32" x14ac:dyDescent="0.25">
      <c r="A390" s="28">
        <v>1815</v>
      </c>
      <c r="B390" s="410" t="s">
        <v>199</v>
      </c>
      <c r="C390" s="318" t="s">
        <v>209</v>
      </c>
      <c r="D390" s="318" t="s">
        <v>209</v>
      </c>
      <c r="E390" s="318" t="s">
        <v>209</v>
      </c>
      <c r="F390" s="318" t="s">
        <v>209</v>
      </c>
      <c r="G390" s="318" t="s">
        <v>209</v>
      </c>
      <c r="H390" s="318" t="s">
        <v>209</v>
      </c>
      <c r="I390" s="318" t="s">
        <v>209</v>
      </c>
      <c r="J390" s="318" t="s">
        <v>209</v>
      </c>
      <c r="K390" s="27"/>
      <c r="L390" s="118">
        <v>0</v>
      </c>
      <c r="M390" s="118">
        <v>22500</v>
      </c>
      <c r="N390" s="118">
        <v>22500</v>
      </c>
      <c r="O390" s="431">
        <f>SUM(L390:N390)</f>
        <v>45000</v>
      </c>
      <c r="P390" s="120">
        <v>11250</v>
      </c>
      <c r="Q390" s="120">
        <v>33750</v>
      </c>
      <c r="R390" s="432">
        <f>SUM(P390:Q390)</f>
        <v>45000</v>
      </c>
      <c r="S390" s="119">
        <v>45000</v>
      </c>
      <c r="T390" s="118">
        <v>45000</v>
      </c>
      <c r="U390" s="118">
        <v>45000</v>
      </c>
      <c r="V390" s="27"/>
      <c r="W390" s="411">
        <f>L390</f>
        <v>0</v>
      </c>
      <c r="X390" s="411">
        <f t="shared" ref="X390:Y391" si="248">M390</f>
        <v>22500</v>
      </c>
      <c r="Y390" s="411">
        <f t="shared" si="248"/>
        <v>22500</v>
      </c>
      <c r="Z390" s="408">
        <f t="shared" si="242"/>
        <v>45000</v>
      </c>
      <c r="AA390" s="411">
        <f>P390</f>
        <v>11250</v>
      </c>
      <c r="AB390" s="411">
        <f>Q390</f>
        <v>33750</v>
      </c>
      <c r="AC390" s="411">
        <f t="shared" si="244"/>
        <v>45000</v>
      </c>
      <c r="AD390" s="411">
        <f>S390</f>
        <v>45000</v>
      </c>
      <c r="AE390" s="411">
        <f>T390</f>
        <v>45000</v>
      </c>
      <c r="AF390" s="117">
        <f>U390</f>
        <v>45000</v>
      </c>
    </row>
    <row r="391" spans="1:32" x14ac:dyDescent="0.25">
      <c r="A391" s="28">
        <v>1999</v>
      </c>
      <c r="B391" s="466" t="s">
        <v>200</v>
      </c>
      <c r="C391" s="318" t="s">
        <v>209</v>
      </c>
      <c r="D391" s="318" t="s">
        <v>209</v>
      </c>
      <c r="E391" s="318" t="s">
        <v>209</v>
      </c>
      <c r="F391" s="318" t="s">
        <v>209</v>
      </c>
      <c r="G391" s="318" t="s">
        <v>209</v>
      </c>
      <c r="H391" s="318" t="s">
        <v>209</v>
      </c>
      <c r="I391" s="318" t="s">
        <v>209</v>
      </c>
      <c r="J391" s="318" t="s">
        <v>209</v>
      </c>
      <c r="K391" s="27"/>
      <c r="L391" s="118">
        <v>0</v>
      </c>
      <c r="M391" s="118">
        <v>500000</v>
      </c>
      <c r="N391" s="118">
        <v>500000</v>
      </c>
      <c r="O391" s="431">
        <f>SUM(L391:N391)</f>
        <v>1000000</v>
      </c>
      <c r="P391" s="120">
        <v>250000</v>
      </c>
      <c r="Q391" s="120">
        <v>750000</v>
      </c>
      <c r="R391" s="432">
        <f>SUM(P391:Q391)</f>
        <v>1000000</v>
      </c>
      <c r="S391" s="119">
        <v>1000000</v>
      </c>
      <c r="T391" s="118">
        <v>1000000</v>
      </c>
      <c r="U391" s="118">
        <v>1000000</v>
      </c>
      <c r="V391" s="27"/>
      <c r="W391" s="411">
        <f>L391</f>
        <v>0</v>
      </c>
      <c r="X391" s="411">
        <f t="shared" si="248"/>
        <v>500000</v>
      </c>
      <c r="Y391" s="411">
        <f t="shared" si="248"/>
        <v>500000</v>
      </c>
      <c r="Z391" s="408">
        <f t="shared" si="242"/>
        <v>1000000</v>
      </c>
      <c r="AA391" s="411">
        <f>P391</f>
        <v>250000</v>
      </c>
      <c r="AB391" s="411">
        <f>Q391</f>
        <v>750000</v>
      </c>
      <c r="AC391" s="411">
        <f t="shared" si="244"/>
        <v>1000000</v>
      </c>
      <c r="AD391" s="411">
        <f t="shared" ref="AD391:AF391" si="249">S391</f>
        <v>1000000</v>
      </c>
      <c r="AE391" s="411">
        <f t="shared" si="249"/>
        <v>1000000</v>
      </c>
      <c r="AF391" s="117">
        <f t="shared" si="249"/>
        <v>1000000</v>
      </c>
    </row>
    <row r="392" spans="1:32" x14ac:dyDescent="0.25">
      <c r="A392" s="31" t="s">
        <v>182</v>
      </c>
      <c r="B392" s="413"/>
      <c r="C392" s="123"/>
      <c r="D392" s="123"/>
      <c r="E392" s="123"/>
      <c r="F392" s="123"/>
      <c r="G392" s="123"/>
      <c r="H392" s="123"/>
      <c r="I392" s="123"/>
      <c r="J392" s="123"/>
      <c r="K392" s="27"/>
      <c r="L392" s="13"/>
      <c r="M392" s="13"/>
      <c r="N392" s="13"/>
      <c r="O392" s="13"/>
      <c r="P392" s="14"/>
      <c r="Q392" s="14"/>
      <c r="R392" s="433"/>
      <c r="S392" s="14"/>
      <c r="T392" s="14"/>
      <c r="U392" s="14"/>
      <c r="V392" s="27"/>
      <c r="W392" s="411">
        <f t="shared" ref="W392:AF392" si="250">SUM(W361:W391)</f>
        <v>919035</v>
      </c>
      <c r="X392" s="411">
        <f t="shared" si="250"/>
        <v>27942800</v>
      </c>
      <c r="Y392" s="411">
        <f t="shared" si="250"/>
        <v>33769740</v>
      </c>
      <c r="Z392" s="411">
        <f t="shared" si="250"/>
        <v>62631575</v>
      </c>
      <c r="AA392" s="411">
        <f t="shared" si="250"/>
        <v>16259980</v>
      </c>
      <c r="AB392" s="411">
        <f t="shared" si="250"/>
        <v>51471525</v>
      </c>
      <c r="AC392" s="411">
        <f t="shared" si="250"/>
        <v>67731505</v>
      </c>
      <c r="AD392" s="411">
        <f t="shared" si="250"/>
        <v>72410135</v>
      </c>
      <c r="AE392" s="411">
        <f t="shared" si="250"/>
        <v>76586955</v>
      </c>
      <c r="AF392" s="117">
        <f t="shared" si="250"/>
        <v>79692055</v>
      </c>
    </row>
    <row r="393" spans="1:32" x14ac:dyDescent="0.25">
      <c r="A393" s="36"/>
      <c r="B393" s="413"/>
      <c r="C393" s="123"/>
      <c r="D393" s="123"/>
      <c r="E393" s="123"/>
      <c r="F393" s="123"/>
      <c r="G393" s="123"/>
      <c r="H393" s="123"/>
      <c r="I393" s="123"/>
      <c r="J393" s="123"/>
      <c r="K393" s="27"/>
      <c r="L393" s="13"/>
      <c r="M393" s="13"/>
      <c r="N393" s="13"/>
      <c r="O393" s="13"/>
      <c r="P393" s="14"/>
      <c r="Q393" s="14"/>
      <c r="R393" s="433"/>
      <c r="S393" s="14"/>
      <c r="T393" s="14"/>
      <c r="U393" s="14"/>
      <c r="V393" s="27"/>
      <c r="W393" s="416"/>
      <c r="X393" s="416"/>
      <c r="Y393" s="416"/>
      <c r="Z393" s="416"/>
      <c r="AA393" s="416"/>
      <c r="AB393" s="416"/>
      <c r="AC393" s="416"/>
      <c r="AD393" s="416"/>
      <c r="AE393" s="411"/>
      <c r="AF393" s="117"/>
    </row>
    <row r="394" spans="1:32" x14ac:dyDescent="0.25">
      <c r="A394" s="31" t="s">
        <v>174</v>
      </c>
      <c r="B394" s="413"/>
      <c r="C394" s="123"/>
      <c r="D394" s="123"/>
      <c r="E394" s="123"/>
      <c r="F394" s="123"/>
      <c r="G394" s="123"/>
      <c r="H394" s="123"/>
      <c r="I394" s="123"/>
      <c r="J394" s="123"/>
      <c r="K394" s="27"/>
      <c r="L394" s="13"/>
      <c r="M394" s="13"/>
      <c r="N394" s="13"/>
      <c r="O394" s="13"/>
      <c r="P394" s="14"/>
      <c r="Q394" s="14"/>
      <c r="R394" s="433"/>
      <c r="S394" s="14"/>
      <c r="T394" s="14"/>
      <c r="U394" s="14"/>
      <c r="V394" s="27"/>
      <c r="W394" s="416"/>
      <c r="X394" s="416"/>
      <c r="Y394" s="416"/>
      <c r="Z394" s="416"/>
      <c r="AA394" s="416"/>
      <c r="AB394" s="416"/>
      <c r="AC394" s="416"/>
      <c r="AD394" s="416"/>
      <c r="AE394" s="411"/>
      <c r="AF394" s="117"/>
    </row>
    <row r="395" spans="1:32" x14ac:dyDescent="0.25">
      <c r="A395" s="28">
        <v>2053</v>
      </c>
      <c r="B395" s="410" t="s">
        <v>108</v>
      </c>
      <c r="C395" s="123"/>
      <c r="D395" s="123"/>
      <c r="E395" s="122">
        <v>70</v>
      </c>
      <c r="F395" s="122">
        <v>70</v>
      </c>
      <c r="G395" s="122">
        <v>70</v>
      </c>
      <c r="H395" s="122">
        <v>70</v>
      </c>
      <c r="I395" s="122">
        <v>70</v>
      </c>
      <c r="J395" s="122">
        <v>70</v>
      </c>
      <c r="K395" s="27"/>
      <c r="L395" s="13">
        <v>4</v>
      </c>
      <c r="M395" s="13">
        <v>124</v>
      </c>
      <c r="N395" s="13">
        <v>131</v>
      </c>
      <c r="O395" s="61">
        <f t="shared" ref="O395:O408" si="251">SUM(L395:N395)</f>
        <v>259</v>
      </c>
      <c r="P395" s="14">
        <v>59</v>
      </c>
      <c r="Q395" s="14">
        <v>188</v>
      </c>
      <c r="R395" s="60">
        <f t="shared" ref="R395:R408" si="252">SUM(P395:Q395)</f>
        <v>247</v>
      </c>
      <c r="S395" s="58">
        <v>236</v>
      </c>
      <c r="T395" s="13">
        <v>225</v>
      </c>
      <c r="U395" s="13">
        <v>214</v>
      </c>
      <c r="V395" s="27"/>
      <c r="W395" s="411">
        <f t="shared" ref="W395:W408" si="253">L395*C395</f>
        <v>0</v>
      </c>
      <c r="X395" s="411">
        <f t="shared" ref="X395:Y408" si="254">D395*M395</f>
        <v>0</v>
      </c>
      <c r="Y395" s="411">
        <f t="shared" si="254"/>
        <v>9170</v>
      </c>
      <c r="Z395" s="408">
        <f t="shared" ref="Z395:Z408" si="255">SUM(W395:Y395)</f>
        <v>9170</v>
      </c>
      <c r="AA395" s="411">
        <f t="shared" ref="AA395:AB408" si="256">F395*P395</f>
        <v>4130</v>
      </c>
      <c r="AB395" s="411">
        <f t="shared" si="256"/>
        <v>13160</v>
      </c>
      <c r="AC395" s="411">
        <f t="shared" ref="AC395:AC403" si="257">SUM(AA395:AB395)</f>
        <v>17290</v>
      </c>
      <c r="AD395" s="411">
        <f t="shared" ref="AD395:AF408" si="258">H395*S395</f>
        <v>16520</v>
      </c>
      <c r="AE395" s="411">
        <f t="shared" si="258"/>
        <v>15750</v>
      </c>
      <c r="AF395" s="117">
        <f t="shared" si="258"/>
        <v>14980</v>
      </c>
    </row>
    <row r="396" spans="1:32" x14ac:dyDescent="0.25">
      <c r="A396" s="28">
        <v>2451</v>
      </c>
      <c r="B396" s="410" t="s">
        <v>109</v>
      </c>
      <c r="C396" s="123"/>
      <c r="D396" s="123"/>
      <c r="E396" s="122">
        <v>760</v>
      </c>
      <c r="F396" s="122">
        <v>760</v>
      </c>
      <c r="G396" s="122">
        <v>760</v>
      </c>
      <c r="H396" s="122">
        <v>760</v>
      </c>
      <c r="I396" s="122">
        <v>760</v>
      </c>
      <c r="J396" s="122">
        <v>760</v>
      </c>
      <c r="K396" s="27"/>
      <c r="L396" s="13">
        <v>0</v>
      </c>
      <c r="M396" s="13">
        <v>0</v>
      </c>
      <c r="N396" s="13">
        <v>1</v>
      </c>
      <c r="O396" s="61">
        <f t="shared" si="251"/>
        <v>1</v>
      </c>
      <c r="P396" s="14">
        <v>0</v>
      </c>
      <c r="Q396" s="14">
        <v>1</v>
      </c>
      <c r="R396" s="60">
        <f t="shared" si="252"/>
        <v>1</v>
      </c>
      <c r="S396" s="58">
        <v>1</v>
      </c>
      <c r="T396" s="13">
        <v>1</v>
      </c>
      <c r="U396" s="13">
        <v>1</v>
      </c>
      <c r="V396" s="27"/>
      <c r="W396" s="411">
        <f t="shared" si="253"/>
        <v>0</v>
      </c>
      <c r="X396" s="411">
        <f t="shared" si="254"/>
        <v>0</v>
      </c>
      <c r="Y396" s="411">
        <f t="shared" si="254"/>
        <v>760</v>
      </c>
      <c r="Z396" s="408">
        <f t="shared" si="255"/>
        <v>760</v>
      </c>
      <c r="AA396" s="411">
        <f t="shared" si="256"/>
        <v>0</v>
      </c>
      <c r="AB396" s="411">
        <f t="shared" si="256"/>
        <v>760</v>
      </c>
      <c r="AC396" s="411">
        <f t="shared" si="257"/>
        <v>760</v>
      </c>
      <c r="AD396" s="411">
        <f t="shared" si="258"/>
        <v>760</v>
      </c>
      <c r="AE396" s="411">
        <f t="shared" si="258"/>
        <v>760</v>
      </c>
      <c r="AF396" s="117">
        <f t="shared" si="258"/>
        <v>760</v>
      </c>
    </row>
    <row r="397" spans="1:32" x14ac:dyDescent="0.25">
      <c r="A397" s="28">
        <v>2454</v>
      </c>
      <c r="B397" s="410" t="s">
        <v>110</v>
      </c>
      <c r="C397" s="123"/>
      <c r="D397" s="123"/>
      <c r="E397" s="122">
        <v>710</v>
      </c>
      <c r="F397" s="122">
        <v>710</v>
      </c>
      <c r="G397" s="122">
        <v>710</v>
      </c>
      <c r="H397" s="122">
        <v>710</v>
      </c>
      <c r="I397" s="122">
        <v>710</v>
      </c>
      <c r="J397" s="122">
        <v>710</v>
      </c>
      <c r="K397" s="27"/>
      <c r="L397" s="13">
        <v>2</v>
      </c>
      <c r="M397" s="13">
        <v>55</v>
      </c>
      <c r="N397" s="13">
        <v>57</v>
      </c>
      <c r="O397" s="61">
        <f t="shared" si="251"/>
        <v>114</v>
      </c>
      <c r="P397" s="14">
        <v>27</v>
      </c>
      <c r="Q397" s="14">
        <v>85</v>
      </c>
      <c r="R397" s="60">
        <f t="shared" si="252"/>
        <v>112</v>
      </c>
      <c r="S397" s="58">
        <v>110</v>
      </c>
      <c r="T397" s="13">
        <v>108</v>
      </c>
      <c r="U397" s="13">
        <v>106</v>
      </c>
      <c r="V397" s="27"/>
      <c r="W397" s="411">
        <f t="shared" si="253"/>
        <v>0</v>
      </c>
      <c r="X397" s="411">
        <f t="shared" si="254"/>
        <v>0</v>
      </c>
      <c r="Y397" s="411">
        <f t="shared" si="254"/>
        <v>40470</v>
      </c>
      <c r="Z397" s="408">
        <f t="shared" si="255"/>
        <v>40470</v>
      </c>
      <c r="AA397" s="411">
        <f t="shared" si="256"/>
        <v>19170</v>
      </c>
      <c r="AB397" s="411">
        <f t="shared" si="256"/>
        <v>60350</v>
      </c>
      <c r="AC397" s="411">
        <f t="shared" si="257"/>
        <v>79520</v>
      </c>
      <c r="AD397" s="411">
        <f t="shared" si="258"/>
        <v>78100</v>
      </c>
      <c r="AE397" s="411">
        <f t="shared" si="258"/>
        <v>76680</v>
      </c>
      <c r="AF397" s="117">
        <f t="shared" si="258"/>
        <v>75260</v>
      </c>
    </row>
    <row r="398" spans="1:32" x14ac:dyDescent="0.25">
      <c r="A398" s="28">
        <v>2462</v>
      </c>
      <c r="B398" s="410" t="s">
        <v>116</v>
      </c>
      <c r="C398" s="123"/>
      <c r="D398" s="123"/>
      <c r="E398" s="122">
        <v>200</v>
      </c>
      <c r="F398" s="122">
        <v>200</v>
      </c>
      <c r="G398" s="122">
        <v>200</v>
      </c>
      <c r="H398" s="122">
        <v>200</v>
      </c>
      <c r="I398" s="122">
        <v>200</v>
      </c>
      <c r="J398" s="122">
        <v>200</v>
      </c>
      <c r="K398" s="27"/>
      <c r="L398" s="13">
        <v>6</v>
      </c>
      <c r="M398" s="13">
        <v>183</v>
      </c>
      <c r="N398" s="13">
        <v>193</v>
      </c>
      <c r="O398" s="61">
        <f t="shared" si="251"/>
        <v>382</v>
      </c>
      <c r="P398" s="14">
        <v>96</v>
      </c>
      <c r="Q398" s="14">
        <v>305</v>
      </c>
      <c r="R398" s="60">
        <f t="shared" si="252"/>
        <v>401</v>
      </c>
      <c r="S398" s="58">
        <v>422</v>
      </c>
      <c r="T398" s="13">
        <v>443</v>
      </c>
      <c r="U398" s="13">
        <v>465</v>
      </c>
      <c r="V398" s="27"/>
      <c r="W398" s="411">
        <f t="shared" si="253"/>
        <v>0</v>
      </c>
      <c r="X398" s="411">
        <f t="shared" si="254"/>
        <v>0</v>
      </c>
      <c r="Y398" s="411">
        <f t="shared" si="254"/>
        <v>38600</v>
      </c>
      <c r="Z398" s="408">
        <f t="shared" si="255"/>
        <v>38600</v>
      </c>
      <c r="AA398" s="411">
        <f t="shared" si="256"/>
        <v>19200</v>
      </c>
      <c r="AB398" s="411">
        <f t="shared" si="256"/>
        <v>61000</v>
      </c>
      <c r="AC398" s="411">
        <f t="shared" si="257"/>
        <v>80200</v>
      </c>
      <c r="AD398" s="411">
        <f t="shared" si="258"/>
        <v>84400</v>
      </c>
      <c r="AE398" s="411">
        <f t="shared" si="258"/>
        <v>88600</v>
      </c>
      <c r="AF398" s="117">
        <f t="shared" si="258"/>
        <v>93000</v>
      </c>
    </row>
    <row r="399" spans="1:32" x14ac:dyDescent="0.25">
      <c r="A399" s="28">
        <v>2463</v>
      </c>
      <c r="B399" s="410" t="s">
        <v>117</v>
      </c>
      <c r="C399" s="123"/>
      <c r="D399" s="123"/>
      <c r="E399" s="122">
        <v>100</v>
      </c>
      <c r="F399" s="122">
        <v>100</v>
      </c>
      <c r="G399" s="122">
        <v>100</v>
      </c>
      <c r="H399" s="122">
        <v>100</v>
      </c>
      <c r="I399" s="122">
        <v>100</v>
      </c>
      <c r="J399" s="122">
        <v>100</v>
      </c>
      <c r="K399" s="27"/>
      <c r="L399" s="13">
        <v>16</v>
      </c>
      <c r="M399" s="13">
        <v>468</v>
      </c>
      <c r="N399" s="13">
        <v>492</v>
      </c>
      <c r="O399" s="61">
        <f t="shared" si="251"/>
        <v>976</v>
      </c>
      <c r="P399" s="14">
        <v>273</v>
      </c>
      <c r="Q399" s="14">
        <v>866</v>
      </c>
      <c r="R399" s="60">
        <f t="shared" si="252"/>
        <v>1139</v>
      </c>
      <c r="S399" s="58">
        <v>1329</v>
      </c>
      <c r="T399" s="13">
        <v>1551</v>
      </c>
      <c r="U399" s="13">
        <v>1810</v>
      </c>
      <c r="V399" s="27"/>
      <c r="W399" s="411">
        <f t="shared" si="253"/>
        <v>0</v>
      </c>
      <c r="X399" s="411">
        <f t="shared" si="254"/>
        <v>0</v>
      </c>
      <c r="Y399" s="411">
        <f t="shared" si="254"/>
        <v>49200</v>
      </c>
      <c r="Z399" s="408">
        <f t="shared" si="255"/>
        <v>49200</v>
      </c>
      <c r="AA399" s="411">
        <f t="shared" si="256"/>
        <v>27300</v>
      </c>
      <c r="AB399" s="411">
        <f t="shared" si="256"/>
        <v>86600</v>
      </c>
      <c r="AC399" s="411">
        <f t="shared" si="257"/>
        <v>113900</v>
      </c>
      <c r="AD399" s="411">
        <f t="shared" si="258"/>
        <v>132900</v>
      </c>
      <c r="AE399" s="411">
        <f t="shared" si="258"/>
        <v>155100</v>
      </c>
      <c r="AF399" s="117">
        <f t="shared" si="258"/>
        <v>181000</v>
      </c>
    </row>
    <row r="400" spans="1:32" x14ac:dyDescent="0.25">
      <c r="A400" s="28">
        <v>2464</v>
      </c>
      <c r="B400" s="410" t="s">
        <v>118</v>
      </c>
      <c r="C400" s="123"/>
      <c r="D400" s="123"/>
      <c r="E400" s="122">
        <v>70</v>
      </c>
      <c r="F400" s="122">
        <v>70</v>
      </c>
      <c r="G400" s="122">
        <v>70</v>
      </c>
      <c r="H400" s="122">
        <v>70</v>
      </c>
      <c r="I400" s="122">
        <v>70</v>
      </c>
      <c r="J400" s="122">
        <v>70</v>
      </c>
      <c r="K400" s="27"/>
      <c r="L400" s="13">
        <v>31</v>
      </c>
      <c r="M400" s="13">
        <v>920</v>
      </c>
      <c r="N400" s="13">
        <v>966</v>
      </c>
      <c r="O400" s="61">
        <f t="shared" si="251"/>
        <v>1917</v>
      </c>
      <c r="P400" s="14">
        <v>394</v>
      </c>
      <c r="Q400" s="14">
        <v>1248</v>
      </c>
      <c r="R400" s="60">
        <f t="shared" si="252"/>
        <v>1642</v>
      </c>
      <c r="S400" s="58">
        <v>1006</v>
      </c>
      <c r="T400" s="13">
        <v>862</v>
      </c>
      <c r="U400" s="13">
        <v>738</v>
      </c>
      <c r="V400" s="27"/>
      <c r="W400" s="411">
        <f t="shared" si="253"/>
        <v>0</v>
      </c>
      <c r="X400" s="411">
        <f t="shared" si="254"/>
        <v>0</v>
      </c>
      <c r="Y400" s="411">
        <f t="shared" si="254"/>
        <v>67620</v>
      </c>
      <c r="Z400" s="408">
        <f t="shared" si="255"/>
        <v>67620</v>
      </c>
      <c r="AA400" s="411">
        <f t="shared" si="256"/>
        <v>27580</v>
      </c>
      <c r="AB400" s="411">
        <f t="shared" si="256"/>
        <v>87360</v>
      </c>
      <c r="AC400" s="411">
        <f t="shared" si="257"/>
        <v>114940</v>
      </c>
      <c r="AD400" s="411">
        <f t="shared" si="258"/>
        <v>70420</v>
      </c>
      <c r="AE400" s="411">
        <f t="shared" si="258"/>
        <v>60340</v>
      </c>
      <c r="AF400" s="117">
        <f t="shared" si="258"/>
        <v>51660</v>
      </c>
    </row>
    <row r="401" spans="1:32" x14ac:dyDescent="0.25">
      <c r="A401" s="30">
        <v>2802</v>
      </c>
      <c r="B401" s="410" t="s">
        <v>119</v>
      </c>
      <c r="C401" s="123"/>
      <c r="D401" s="123"/>
      <c r="E401" s="122">
        <v>450</v>
      </c>
      <c r="F401" s="122">
        <v>450</v>
      </c>
      <c r="G401" s="122">
        <v>450</v>
      </c>
      <c r="H401" s="122">
        <v>450</v>
      </c>
      <c r="I401" s="122">
        <v>450</v>
      </c>
      <c r="J401" s="122">
        <v>450</v>
      </c>
      <c r="K401" s="27"/>
      <c r="L401" s="13">
        <v>0</v>
      </c>
      <c r="M401" s="13">
        <v>14</v>
      </c>
      <c r="N401" s="13">
        <v>15</v>
      </c>
      <c r="O401" s="61">
        <f t="shared" si="251"/>
        <v>29</v>
      </c>
      <c r="P401" s="14">
        <v>6</v>
      </c>
      <c r="Q401" s="14">
        <v>21</v>
      </c>
      <c r="R401" s="60">
        <f t="shared" si="252"/>
        <v>27</v>
      </c>
      <c r="S401" s="58">
        <v>26</v>
      </c>
      <c r="T401" s="13">
        <v>26</v>
      </c>
      <c r="U401" s="13">
        <v>27</v>
      </c>
      <c r="V401" s="27"/>
      <c r="W401" s="411">
        <f t="shared" si="253"/>
        <v>0</v>
      </c>
      <c r="X401" s="411">
        <f t="shared" si="254"/>
        <v>0</v>
      </c>
      <c r="Y401" s="411">
        <f t="shared" si="254"/>
        <v>6750</v>
      </c>
      <c r="Z401" s="408">
        <f t="shared" si="255"/>
        <v>6750</v>
      </c>
      <c r="AA401" s="411">
        <f t="shared" si="256"/>
        <v>2700</v>
      </c>
      <c r="AB401" s="411">
        <f t="shared" si="256"/>
        <v>9450</v>
      </c>
      <c r="AC401" s="411">
        <f t="shared" si="257"/>
        <v>12150</v>
      </c>
      <c r="AD401" s="411">
        <f t="shared" si="258"/>
        <v>11700</v>
      </c>
      <c r="AE401" s="411">
        <f t="shared" si="258"/>
        <v>11700</v>
      </c>
      <c r="AF401" s="117">
        <f t="shared" si="258"/>
        <v>12150</v>
      </c>
    </row>
    <row r="402" spans="1:32" x14ac:dyDescent="0.25">
      <c r="A402" s="28">
        <v>2806</v>
      </c>
      <c r="B402" s="410" t="s">
        <v>122</v>
      </c>
      <c r="C402" s="123"/>
      <c r="D402" s="123"/>
      <c r="E402" s="122">
        <v>90</v>
      </c>
      <c r="F402" s="122">
        <v>90</v>
      </c>
      <c r="G402" s="122">
        <v>90</v>
      </c>
      <c r="H402" s="122">
        <v>90</v>
      </c>
      <c r="I402" s="122">
        <v>90</v>
      </c>
      <c r="J402" s="122">
        <v>90</v>
      </c>
      <c r="K402" s="27"/>
      <c r="L402" s="13">
        <v>240</v>
      </c>
      <c r="M402" s="13">
        <v>7185</v>
      </c>
      <c r="N402" s="13">
        <v>7544</v>
      </c>
      <c r="O402" s="61">
        <f t="shared" si="251"/>
        <v>14969</v>
      </c>
      <c r="P402" s="14">
        <v>3729</v>
      </c>
      <c r="Q402" s="14">
        <v>11810</v>
      </c>
      <c r="R402" s="60">
        <f t="shared" si="252"/>
        <v>15539</v>
      </c>
      <c r="S402" s="58">
        <v>16131</v>
      </c>
      <c r="T402" s="13">
        <v>16745</v>
      </c>
      <c r="U402" s="13">
        <v>17383</v>
      </c>
      <c r="V402" s="27"/>
      <c r="W402" s="411">
        <f t="shared" si="253"/>
        <v>0</v>
      </c>
      <c r="X402" s="411">
        <f t="shared" si="254"/>
        <v>0</v>
      </c>
      <c r="Y402" s="411">
        <f t="shared" si="254"/>
        <v>678960</v>
      </c>
      <c r="Z402" s="408">
        <f t="shared" si="255"/>
        <v>678960</v>
      </c>
      <c r="AA402" s="411">
        <f t="shared" si="256"/>
        <v>335610</v>
      </c>
      <c r="AB402" s="411">
        <f t="shared" si="256"/>
        <v>1062900</v>
      </c>
      <c r="AC402" s="411">
        <f t="shared" si="257"/>
        <v>1398510</v>
      </c>
      <c r="AD402" s="411">
        <f t="shared" si="258"/>
        <v>1451790</v>
      </c>
      <c r="AE402" s="411">
        <f t="shared" si="258"/>
        <v>1507050</v>
      </c>
      <c r="AF402" s="117">
        <f t="shared" si="258"/>
        <v>1564470</v>
      </c>
    </row>
    <row r="403" spans="1:32" x14ac:dyDescent="0.25">
      <c r="A403" s="30">
        <v>2812</v>
      </c>
      <c r="B403" s="410" t="s">
        <v>125</v>
      </c>
      <c r="C403" s="123"/>
      <c r="D403" s="123"/>
      <c r="E403" s="122">
        <v>8880</v>
      </c>
      <c r="F403" s="122">
        <v>8880</v>
      </c>
      <c r="G403" s="122">
        <v>8880</v>
      </c>
      <c r="H403" s="122">
        <v>8880</v>
      </c>
      <c r="I403" s="122">
        <v>8880</v>
      </c>
      <c r="J403" s="122">
        <v>8880</v>
      </c>
      <c r="K403" s="27"/>
      <c r="L403" s="13">
        <v>2</v>
      </c>
      <c r="M403" s="13">
        <v>51</v>
      </c>
      <c r="N403" s="13">
        <v>54</v>
      </c>
      <c r="O403" s="61">
        <f t="shared" si="251"/>
        <v>107</v>
      </c>
      <c r="P403" s="14">
        <v>26</v>
      </c>
      <c r="Q403" s="14">
        <v>81</v>
      </c>
      <c r="R403" s="60">
        <f t="shared" si="252"/>
        <v>107</v>
      </c>
      <c r="S403" s="58">
        <v>107</v>
      </c>
      <c r="T403" s="13">
        <v>107</v>
      </c>
      <c r="U403" s="13">
        <v>107</v>
      </c>
      <c r="V403" s="27"/>
      <c r="W403" s="411">
        <f t="shared" si="253"/>
        <v>0</v>
      </c>
      <c r="X403" s="411">
        <f t="shared" si="254"/>
        <v>0</v>
      </c>
      <c r="Y403" s="411">
        <f t="shared" si="254"/>
        <v>479520</v>
      </c>
      <c r="Z403" s="408">
        <f t="shared" si="255"/>
        <v>479520</v>
      </c>
      <c r="AA403" s="411">
        <f t="shared" si="256"/>
        <v>230880</v>
      </c>
      <c r="AB403" s="411">
        <f t="shared" si="256"/>
        <v>719280</v>
      </c>
      <c r="AC403" s="411">
        <f t="shared" si="257"/>
        <v>950160</v>
      </c>
      <c r="AD403" s="411">
        <f t="shared" si="258"/>
        <v>950160</v>
      </c>
      <c r="AE403" s="411">
        <f t="shared" si="258"/>
        <v>950160</v>
      </c>
      <c r="AF403" s="117">
        <f t="shared" si="258"/>
        <v>950160</v>
      </c>
    </row>
    <row r="404" spans="1:32" x14ac:dyDescent="0.25">
      <c r="A404" s="30">
        <v>2824</v>
      </c>
      <c r="B404" s="446" t="s">
        <v>183</v>
      </c>
      <c r="C404" s="123"/>
      <c r="D404" s="123"/>
      <c r="E404" s="132">
        <v>970</v>
      </c>
      <c r="F404" s="122">
        <v>970</v>
      </c>
      <c r="G404" s="122">
        <v>970</v>
      </c>
      <c r="H404" s="122">
        <v>970</v>
      </c>
      <c r="I404" s="122">
        <v>970</v>
      </c>
      <c r="J404" s="122">
        <v>970</v>
      </c>
      <c r="K404" s="27"/>
      <c r="L404" s="13">
        <v>2</v>
      </c>
      <c r="M404" s="13">
        <v>53</v>
      </c>
      <c r="N404" s="13">
        <v>56</v>
      </c>
      <c r="O404" s="61">
        <f t="shared" si="251"/>
        <v>111</v>
      </c>
      <c r="P404" s="14">
        <v>27</v>
      </c>
      <c r="Q404" s="14">
        <v>84</v>
      </c>
      <c r="R404" s="60">
        <f t="shared" si="252"/>
        <v>111</v>
      </c>
      <c r="S404" s="63">
        <v>111</v>
      </c>
      <c r="T404" s="13">
        <v>111</v>
      </c>
      <c r="U404" s="13">
        <v>111</v>
      </c>
      <c r="V404" s="27"/>
      <c r="W404" s="411">
        <f t="shared" si="253"/>
        <v>0</v>
      </c>
      <c r="X404" s="411">
        <f t="shared" si="254"/>
        <v>0</v>
      </c>
      <c r="Y404" s="411">
        <f t="shared" si="254"/>
        <v>54320</v>
      </c>
      <c r="Z404" s="408">
        <f t="shared" si="255"/>
        <v>54320</v>
      </c>
      <c r="AA404" s="411">
        <f t="shared" si="256"/>
        <v>26190</v>
      </c>
      <c r="AB404" s="411">
        <f t="shared" si="256"/>
        <v>81480</v>
      </c>
      <c r="AC404" s="411">
        <f>SUM(AA404:AB404)</f>
        <v>107670</v>
      </c>
      <c r="AD404" s="411">
        <f t="shared" si="258"/>
        <v>107670</v>
      </c>
      <c r="AE404" s="411">
        <f t="shared" si="258"/>
        <v>107670</v>
      </c>
      <c r="AF404" s="117">
        <f t="shared" si="258"/>
        <v>107670</v>
      </c>
    </row>
    <row r="405" spans="1:32" x14ac:dyDescent="0.25">
      <c r="A405" s="30">
        <v>2826</v>
      </c>
      <c r="B405" s="446" t="s">
        <v>178</v>
      </c>
      <c r="C405" s="123"/>
      <c r="D405" s="123"/>
      <c r="E405" s="132">
        <v>3500</v>
      </c>
      <c r="F405" s="122">
        <v>3500</v>
      </c>
      <c r="G405" s="122">
        <v>3500</v>
      </c>
      <c r="H405" s="122">
        <v>3500</v>
      </c>
      <c r="I405" s="122">
        <v>3500</v>
      </c>
      <c r="J405" s="122">
        <v>3500</v>
      </c>
      <c r="K405" s="27"/>
      <c r="L405" s="13">
        <v>3</v>
      </c>
      <c r="M405" s="13">
        <v>96</v>
      </c>
      <c r="N405" s="13">
        <v>101</v>
      </c>
      <c r="O405" s="61">
        <f t="shared" si="251"/>
        <v>200</v>
      </c>
      <c r="P405" s="14">
        <v>48</v>
      </c>
      <c r="Q405" s="14">
        <v>152</v>
      </c>
      <c r="R405" s="60">
        <f t="shared" si="252"/>
        <v>200</v>
      </c>
      <c r="S405" s="63">
        <v>200</v>
      </c>
      <c r="T405" s="13">
        <v>200</v>
      </c>
      <c r="U405" s="13">
        <v>200</v>
      </c>
      <c r="V405" s="27"/>
      <c r="W405" s="411">
        <f t="shared" si="253"/>
        <v>0</v>
      </c>
      <c r="X405" s="411">
        <f t="shared" si="254"/>
        <v>0</v>
      </c>
      <c r="Y405" s="411">
        <f t="shared" si="254"/>
        <v>353500</v>
      </c>
      <c r="Z405" s="408">
        <f t="shared" si="255"/>
        <v>353500</v>
      </c>
      <c r="AA405" s="411">
        <f t="shared" si="256"/>
        <v>168000</v>
      </c>
      <c r="AB405" s="411">
        <f t="shared" si="256"/>
        <v>532000</v>
      </c>
      <c r="AC405" s="411">
        <f>SUM(AA405:AB405)</f>
        <v>700000</v>
      </c>
      <c r="AD405" s="411">
        <f t="shared" si="258"/>
        <v>700000</v>
      </c>
      <c r="AE405" s="411">
        <f t="shared" si="258"/>
        <v>700000</v>
      </c>
      <c r="AF405" s="117">
        <f t="shared" si="258"/>
        <v>700000</v>
      </c>
    </row>
    <row r="406" spans="1:32" x14ac:dyDescent="0.25">
      <c r="A406" s="30">
        <v>2827</v>
      </c>
      <c r="B406" s="446" t="s">
        <v>179</v>
      </c>
      <c r="C406" s="123"/>
      <c r="D406" s="123"/>
      <c r="E406" s="132">
        <v>10000</v>
      </c>
      <c r="F406" s="122">
        <v>10000</v>
      </c>
      <c r="G406" s="122">
        <v>10000</v>
      </c>
      <c r="H406" s="122">
        <v>10000</v>
      </c>
      <c r="I406" s="122">
        <v>10000</v>
      </c>
      <c r="J406" s="122">
        <v>10000</v>
      </c>
      <c r="K406" s="27"/>
      <c r="L406" s="13">
        <v>1</v>
      </c>
      <c r="M406" s="13">
        <v>33</v>
      </c>
      <c r="N406" s="13">
        <v>35</v>
      </c>
      <c r="O406" s="61">
        <f t="shared" si="251"/>
        <v>69</v>
      </c>
      <c r="P406" s="14">
        <v>17</v>
      </c>
      <c r="Q406" s="14">
        <v>52</v>
      </c>
      <c r="R406" s="60">
        <f t="shared" si="252"/>
        <v>69</v>
      </c>
      <c r="S406" s="63">
        <v>69</v>
      </c>
      <c r="T406" s="13">
        <v>69</v>
      </c>
      <c r="U406" s="13">
        <v>69</v>
      </c>
      <c r="V406" s="27"/>
      <c r="W406" s="411">
        <f t="shared" si="253"/>
        <v>0</v>
      </c>
      <c r="X406" s="411">
        <f t="shared" si="254"/>
        <v>0</v>
      </c>
      <c r="Y406" s="411">
        <f t="shared" si="254"/>
        <v>350000</v>
      </c>
      <c r="Z406" s="408">
        <f t="shared" si="255"/>
        <v>350000</v>
      </c>
      <c r="AA406" s="411">
        <f t="shared" si="256"/>
        <v>170000</v>
      </c>
      <c r="AB406" s="411">
        <f t="shared" si="256"/>
        <v>520000</v>
      </c>
      <c r="AC406" s="411">
        <f>SUM(AA406:AB406)</f>
        <v>690000</v>
      </c>
      <c r="AD406" s="411">
        <f t="shared" si="258"/>
        <v>690000</v>
      </c>
      <c r="AE406" s="411">
        <f t="shared" si="258"/>
        <v>690000</v>
      </c>
      <c r="AF406" s="117">
        <f t="shared" si="258"/>
        <v>690000</v>
      </c>
    </row>
    <row r="407" spans="1:32" x14ac:dyDescent="0.25">
      <c r="A407" s="30">
        <v>2828</v>
      </c>
      <c r="B407" s="446" t="s">
        <v>190</v>
      </c>
      <c r="C407" s="123"/>
      <c r="D407" s="123"/>
      <c r="E407" s="132">
        <v>90</v>
      </c>
      <c r="F407" s="122">
        <v>90</v>
      </c>
      <c r="G407" s="122">
        <v>90</v>
      </c>
      <c r="H407" s="122">
        <v>90</v>
      </c>
      <c r="I407" s="122">
        <v>90</v>
      </c>
      <c r="J407" s="122">
        <v>90</v>
      </c>
      <c r="K407" s="27"/>
      <c r="L407" s="13">
        <v>0</v>
      </c>
      <c r="M407" s="13">
        <v>1</v>
      </c>
      <c r="N407" s="13">
        <v>2</v>
      </c>
      <c r="O407" s="61">
        <f t="shared" si="251"/>
        <v>3</v>
      </c>
      <c r="P407" s="14">
        <v>1</v>
      </c>
      <c r="Q407" s="14">
        <v>2</v>
      </c>
      <c r="R407" s="60">
        <f t="shared" si="252"/>
        <v>3</v>
      </c>
      <c r="S407" s="63">
        <v>3</v>
      </c>
      <c r="T407" s="13">
        <v>3</v>
      </c>
      <c r="U407" s="13">
        <v>3</v>
      </c>
      <c r="V407" s="27"/>
      <c r="W407" s="411">
        <f t="shared" si="253"/>
        <v>0</v>
      </c>
      <c r="X407" s="411">
        <f t="shared" si="254"/>
        <v>0</v>
      </c>
      <c r="Y407" s="411">
        <f t="shared" si="254"/>
        <v>180</v>
      </c>
      <c r="Z407" s="408">
        <f t="shared" si="255"/>
        <v>180</v>
      </c>
      <c r="AA407" s="411">
        <f t="shared" si="256"/>
        <v>90</v>
      </c>
      <c r="AB407" s="411">
        <f t="shared" si="256"/>
        <v>180</v>
      </c>
      <c r="AC407" s="411">
        <f>SUM(AA407:AB407)</f>
        <v>270</v>
      </c>
      <c r="AD407" s="411">
        <f t="shared" si="258"/>
        <v>270</v>
      </c>
      <c r="AE407" s="411">
        <f t="shared" si="258"/>
        <v>270</v>
      </c>
      <c r="AF407" s="117">
        <f t="shared" si="258"/>
        <v>270</v>
      </c>
    </row>
    <row r="408" spans="1:32" ht="24" x14ac:dyDescent="0.25">
      <c r="A408" s="30">
        <v>2829</v>
      </c>
      <c r="B408" s="446" t="s">
        <v>191</v>
      </c>
      <c r="C408" s="123"/>
      <c r="D408" s="123"/>
      <c r="E408" s="132">
        <v>140</v>
      </c>
      <c r="F408" s="132">
        <v>140</v>
      </c>
      <c r="G408" s="132">
        <v>140</v>
      </c>
      <c r="H408" s="132">
        <v>140</v>
      </c>
      <c r="I408" s="132">
        <v>140</v>
      </c>
      <c r="J408" s="132">
        <v>140</v>
      </c>
      <c r="K408" s="27"/>
      <c r="L408" s="13">
        <v>0</v>
      </c>
      <c r="M408" s="13">
        <v>0</v>
      </c>
      <c r="N408" s="13">
        <v>0</v>
      </c>
      <c r="O408" s="61">
        <f t="shared" si="251"/>
        <v>0</v>
      </c>
      <c r="P408" s="14">
        <v>0</v>
      </c>
      <c r="Q408" s="14">
        <v>0</v>
      </c>
      <c r="R408" s="60">
        <f t="shared" si="252"/>
        <v>0</v>
      </c>
      <c r="S408" s="63">
        <v>0</v>
      </c>
      <c r="T408" s="13">
        <v>0</v>
      </c>
      <c r="U408" s="13">
        <v>0</v>
      </c>
      <c r="V408" s="27"/>
      <c r="W408" s="411">
        <f t="shared" si="253"/>
        <v>0</v>
      </c>
      <c r="X408" s="411">
        <f t="shared" si="254"/>
        <v>0</v>
      </c>
      <c r="Y408" s="411">
        <f t="shared" si="254"/>
        <v>0</v>
      </c>
      <c r="Z408" s="408">
        <f t="shared" si="255"/>
        <v>0</v>
      </c>
      <c r="AA408" s="411">
        <f t="shared" si="256"/>
        <v>0</v>
      </c>
      <c r="AB408" s="411">
        <f t="shared" si="256"/>
        <v>0</v>
      </c>
      <c r="AC408" s="411">
        <f>SUM(AA408:AB408)</f>
        <v>0</v>
      </c>
      <c r="AD408" s="411">
        <f t="shared" si="258"/>
        <v>0</v>
      </c>
      <c r="AE408" s="411">
        <f t="shared" si="258"/>
        <v>0</v>
      </c>
      <c r="AF408" s="117">
        <f t="shared" si="258"/>
        <v>0</v>
      </c>
    </row>
    <row r="409" spans="1:32" ht="12.6" thickBot="1" x14ac:dyDescent="0.3">
      <c r="A409" s="43" t="s">
        <v>174</v>
      </c>
      <c r="B409" s="417"/>
      <c r="C409" s="125"/>
      <c r="D409" s="125"/>
      <c r="E409" s="126"/>
      <c r="F409" s="126"/>
      <c r="G409" s="126"/>
      <c r="H409" s="126"/>
      <c r="I409" s="126"/>
      <c r="J409" s="126"/>
      <c r="K409" s="418"/>
      <c r="L409" s="33"/>
      <c r="M409" s="33"/>
      <c r="N409" s="33"/>
      <c r="O409" s="33"/>
      <c r="P409" s="34"/>
      <c r="Q409" s="34"/>
      <c r="R409" s="467"/>
      <c r="S409" s="34"/>
      <c r="T409" s="34"/>
      <c r="U409" s="34"/>
      <c r="V409" s="418"/>
      <c r="W409" s="434">
        <f t="shared" ref="W409:AF409" si="259">SUM(W395:W408)</f>
        <v>0</v>
      </c>
      <c r="X409" s="434">
        <f t="shared" si="259"/>
        <v>0</v>
      </c>
      <c r="Y409" s="434">
        <f t="shared" si="259"/>
        <v>2129050</v>
      </c>
      <c r="Z409" s="434">
        <f t="shared" si="259"/>
        <v>2129050</v>
      </c>
      <c r="AA409" s="434">
        <f t="shared" si="259"/>
        <v>1030850</v>
      </c>
      <c r="AB409" s="434">
        <f t="shared" si="259"/>
        <v>3234520</v>
      </c>
      <c r="AC409" s="434">
        <f t="shared" si="259"/>
        <v>4265370</v>
      </c>
      <c r="AD409" s="434">
        <f t="shared" si="259"/>
        <v>4294690</v>
      </c>
      <c r="AE409" s="434">
        <f t="shared" si="259"/>
        <v>4364080</v>
      </c>
      <c r="AF409" s="421">
        <f t="shared" si="259"/>
        <v>4441380</v>
      </c>
    </row>
    <row r="410" spans="1:32" x14ac:dyDescent="0.25">
      <c r="A410" s="88"/>
      <c r="B410" s="422"/>
      <c r="C410" s="127"/>
      <c r="D410" s="127"/>
      <c r="E410" s="128"/>
      <c r="F410" s="128"/>
      <c r="G410" s="128"/>
      <c r="H410" s="128"/>
      <c r="I410" s="128"/>
      <c r="J410" s="128"/>
      <c r="K410" s="423"/>
      <c r="L410" s="93"/>
      <c r="M410" s="93"/>
      <c r="N410" s="93"/>
      <c r="O410" s="93"/>
      <c r="P410" s="97"/>
      <c r="Q410" s="97"/>
      <c r="R410" s="468"/>
      <c r="S410" s="97"/>
      <c r="T410" s="97"/>
      <c r="U410" s="97"/>
      <c r="V410" s="423"/>
      <c r="W410" s="425"/>
      <c r="X410" s="425"/>
      <c r="Y410" s="425"/>
      <c r="Z410" s="425"/>
      <c r="AA410" s="425"/>
      <c r="AB410" s="425"/>
      <c r="AC410" s="425"/>
      <c r="AD410" s="425"/>
      <c r="AE410" s="426"/>
      <c r="AF410" s="427"/>
    </row>
    <row r="411" spans="1:32" x14ac:dyDescent="0.25">
      <c r="A411" s="31" t="s">
        <v>175</v>
      </c>
      <c r="B411" s="413"/>
      <c r="C411" s="123"/>
      <c r="D411" s="123"/>
      <c r="E411" s="124"/>
      <c r="F411" s="124"/>
      <c r="G411" s="124"/>
      <c r="H411" s="124"/>
      <c r="I411" s="124"/>
      <c r="J411" s="124"/>
      <c r="K411" s="27"/>
      <c r="L411" s="13"/>
      <c r="M411" s="13"/>
      <c r="N411" s="13"/>
      <c r="O411" s="13"/>
      <c r="P411" s="14"/>
      <c r="Q411" s="14"/>
      <c r="R411" s="433"/>
      <c r="S411" s="14"/>
      <c r="T411" s="14"/>
      <c r="U411" s="14"/>
      <c r="V411" s="27"/>
      <c r="W411" s="416"/>
      <c r="X411" s="416"/>
      <c r="Y411" s="416"/>
      <c r="Z411" s="416"/>
      <c r="AA411" s="416"/>
      <c r="AB411" s="416"/>
      <c r="AC411" s="416"/>
      <c r="AD411" s="416"/>
      <c r="AE411" s="411"/>
      <c r="AF411" s="117"/>
    </row>
    <row r="412" spans="1:32" x14ac:dyDescent="0.25">
      <c r="A412" s="28">
        <v>3053</v>
      </c>
      <c r="B412" s="410" t="s">
        <v>108</v>
      </c>
      <c r="C412" s="123"/>
      <c r="D412" s="123"/>
      <c r="E412" s="122">
        <v>35</v>
      </c>
      <c r="F412" s="122">
        <v>35</v>
      </c>
      <c r="G412" s="122">
        <v>35</v>
      </c>
      <c r="H412" s="122">
        <v>35</v>
      </c>
      <c r="I412" s="122">
        <v>35</v>
      </c>
      <c r="J412" s="122">
        <v>35</v>
      </c>
      <c r="K412" s="27"/>
      <c r="L412" s="13"/>
      <c r="M412" s="13"/>
      <c r="N412" s="13">
        <v>116</v>
      </c>
      <c r="O412" s="61">
        <f t="shared" ref="O412:O425" si="260">SUM(L412:N412)</f>
        <v>116</v>
      </c>
      <c r="P412" s="14">
        <v>27</v>
      </c>
      <c r="Q412" s="14">
        <v>84</v>
      </c>
      <c r="R412" s="60">
        <f t="shared" ref="R412:R425" si="261">SUM(P412:Q412)</f>
        <v>111</v>
      </c>
      <c r="S412" s="58">
        <v>106</v>
      </c>
      <c r="T412" s="58">
        <v>101</v>
      </c>
      <c r="U412" s="58">
        <v>96</v>
      </c>
      <c r="V412" s="27"/>
      <c r="W412" s="411">
        <f t="shared" ref="W412:W425" si="262">L412*C412</f>
        <v>0</v>
      </c>
      <c r="X412" s="411">
        <f t="shared" ref="X412:Y425" si="263">D412*M412</f>
        <v>0</v>
      </c>
      <c r="Y412" s="411">
        <f t="shared" si="263"/>
        <v>4060</v>
      </c>
      <c r="Z412" s="408">
        <f t="shared" ref="Z412:Z425" si="264">SUM(W412:Y412)</f>
        <v>4060</v>
      </c>
      <c r="AA412" s="411">
        <f t="shared" ref="AA412:AB425" si="265">F412*P412</f>
        <v>945</v>
      </c>
      <c r="AB412" s="411">
        <f t="shared" si="265"/>
        <v>2940</v>
      </c>
      <c r="AC412" s="411">
        <f t="shared" ref="AC412:AC420" si="266">SUM(AA412:AB412)</f>
        <v>3885</v>
      </c>
      <c r="AD412" s="411">
        <f t="shared" ref="AD412:AF425" si="267">H412*S412</f>
        <v>3710</v>
      </c>
      <c r="AE412" s="411">
        <f t="shared" si="267"/>
        <v>3535</v>
      </c>
      <c r="AF412" s="117">
        <f t="shared" si="267"/>
        <v>3360</v>
      </c>
    </row>
    <row r="413" spans="1:32" x14ac:dyDescent="0.25">
      <c r="A413" s="28">
        <v>3451</v>
      </c>
      <c r="B413" s="410" t="s">
        <v>109</v>
      </c>
      <c r="C413" s="123"/>
      <c r="D413" s="123"/>
      <c r="E413" s="122">
        <v>380</v>
      </c>
      <c r="F413" s="122">
        <v>380</v>
      </c>
      <c r="G413" s="122">
        <v>380</v>
      </c>
      <c r="H413" s="122">
        <v>380</v>
      </c>
      <c r="I413" s="122">
        <v>380</v>
      </c>
      <c r="J413" s="122">
        <v>380</v>
      </c>
      <c r="K413" s="27"/>
      <c r="L413" s="13"/>
      <c r="M413" s="13"/>
      <c r="N413" s="13">
        <v>1</v>
      </c>
      <c r="O413" s="61">
        <f t="shared" si="260"/>
        <v>1</v>
      </c>
      <c r="P413" s="14">
        <v>0</v>
      </c>
      <c r="Q413" s="14">
        <v>1</v>
      </c>
      <c r="R413" s="60">
        <f t="shared" si="261"/>
        <v>1</v>
      </c>
      <c r="S413" s="58">
        <v>1</v>
      </c>
      <c r="T413" s="58">
        <v>1</v>
      </c>
      <c r="U413" s="58">
        <v>1</v>
      </c>
      <c r="V413" s="27"/>
      <c r="W413" s="411">
        <f t="shared" si="262"/>
        <v>0</v>
      </c>
      <c r="X413" s="411">
        <f t="shared" si="263"/>
        <v>0</v>
      </c>
      <c r="Y413" s="411">
        <f t="shared" si="263"/>
        <v>380</v>
      </c>
      <c r="Z413" s="408">
        <f t="shared" si="264"/>
        <v>380</v>
      </c>
      <c r="AA413" s="411">
        <f t="shared" si="265"/>
        <v>0</v>
      </c>
      <c r="AB413" s="411">
        <f t="shared" si="265"/>
        <v>380</v>
      </c>
      <c r="AC413" s="411">
        <f t="shared" si="266"/>
        <v>380</v>
      </c>
      <c r="AD413" s="411">
        <f t="shared" si="267"/>
        <v>380</v>
      </c>
      <c r="AE413" s="411">
        <f t="shared" si="267"/>
        <v>380</v>
      </c>
      <c r="AF413" s="117">
        <f t="shared" si="267"/>
        <v>380</v>
      </c>
    </row>
    <row r="414" spans="1:32" x14ac:dyDescent="0.25">
      <c r="A414" s="28">
        <v>3454</v>
      </c>
      <c r="B414" s="410" t="s">
        <v>110</v>
      </c>
      <c r="C414" s="123"/>
      <c r="D414" s="123"/>
      <c r="E414" s="122">
        <v>355</v>
      </c>
      <c r="F414" s="122">
        <v>355</v>
      </c>
      <c r="G414" s="122">
        <v>355</v>
      </c>
      <c r="H414" s="122">
        <v>355</v>
      </c>
      <c r="I414" s="122">
        <v>355</v>
      </c>
      <c r="J414" s="122">
        <v>355</v>
      </c>
      <c r="K414" s="27"/>
      <c r="L414" s="13"/>
      <c r="M414" s="13"/>
      <c r="N414" s="13">
        <v>51</v>
      </c>
      <c r="O414" s="61">
        <f t="shared" si="260"/>
        <v>51</v>
      </c>
      <c r="P414" s="14">
        <v>12</v>
      </c>
      <c r="Q414" s="14">
        <v>38</v>
      </c>
      <c r="R414" s="60">
        <f t="shared" si="261"/>
        <v>50</v>
      </c>
      <c r="S414" s="58">
        <v>49</v>
      </c>
      <c r="T414" s="58">
        <v>48</v>
      </c>
      <c r="U414" s="58">
        <v>48</v>
      </c>
      <c r="V414" s="27"/>
      <c r="W414" s="411">
        <f t="shared" si="262"/>
        <v>0</v>
      </c>
      <c r="X414" s="411">
        <f t="shared" si="263"/>
        <v>0</v>
      </c>
      <c r="Y414" s="411">
        <f t="shared" si="263"/>
        <v>18105</v>
      </c>
      <c r="Z414" s="408">
        <f t="shared" si="264"/>
        <v>18105</v>
      </c>
      <c r="AA414" s="411">
        <f t="shared" si="265"/>
        <v>4260</v>
      </c>
      <c r="AB414" s="411">
        <f t="shared" si="265"/>
        <v>13490</v>
      </c>
      <c r="AC414" s="411">
        <f t="shared" si="266"/>
        <v>17750</v>
      </c>
      <c r="AD414" s="411">
        <f t="shared" si="267"/>
        <v>17395</v>
      </c>
      <c r="AE414" s="411">
        <f t="shared" si="267"/>
        <v>17040</v>
      </c>
      <c r="AF414" s="117">
        <f t="shared" si="267"/>
        <v>17040</v>
      </c>
    </row>
    <row r="415" spans="1:32" x14ac:dyDescent="0.25">
      <c r="A415" s="28">
        <v>3462</v>
      </c>
      <c r="B415" s="410" t="s">
        <v>116</v>
      </c>
      <c r="C415" s="123"/>
      <c r="D415" s="123"/>
      <c r="E415" s="122">
        <v>100</v>
      </c>
      <c r="F415" s="122">
        <v>100</v>
      </c>
      <c r="G415" s="122">
        <v>100</v>
      </c>
      <c r="H415" s="122">
        <v>100</v>
      </c>
      <c r="I415" s="122">
        <v>100</v>
      </c>
      <c r="J415" s="122">
        <v>100</v>
      </c>
      <c r="K415" s="27"/>
      <c r="L415" s="13"/>
      <c r="M415" s="13"/>
      <c r="N415" s="13">
        <v>172</v>
      </c>
      <c r="O415" s="61">
        <f t="shared" si="260"/>
        <v>172</v>
      </c>
      <c r="P415" s="14">
        <v>43</v>
      </c>
      <c r="Q415" s="14">
        <v>137</v>
      </c>
      <c r="R415" s="60">
        <f t="shared" si="261"/>
        <v>180</v>
      </c>
      <c r="S415" s="58">
        <v>189</v>
      </c>
      <c r="T415" s="13">
        <v>199</v>
      </c>
      <c r="U415" s="13">
        <v>209</v>
      </c>
      <c r="V415" s="27"/>
      <c r="W415" s="411">
        <f t="shared" si="262"/>
        <v>0</v>
      </c>
      <c r="X415" s="411">
        <f t="shared" si="263"/>
        <v>0</v>
      </c>
      <c r="Y415" s="411">
        <f t="shared" si="263"/>
        <v>17200</v>
      </c>
      <c r="Z415" s="408">
        <f t="shared" si="264"/>
        <v>17200</v>
      </c>
      <c r="AA415" s="411">
        <f t="shared" si="265"/>
        <v>4300</v>
      </c>
      <c r="AB415" s="411">
        <f t="shared" si="265"/>
        <v>13700</v>
      </c>
      <c r="AC415" s="411">
        <f t="shared" si="266"/>
        <v>18000</v>
      </c>
      <c r="AD415" s="411">
        <f t="shared" si="267"/>
        <v>18900</v>
      </c>
      <c r="AE415" s="411">
        <f t="shared" si="267"/>
        <v>19900</v>
      </c>
      <c r="AF415" s="117">
        <f t="shared" si="267"/>
        <v>20900</v>
      </c>
    </row>
    <row r="416" spans="1:32" x14ac:dyDescent="0.25">
      <c r="A416" s="28">
        <v>3463</v>
      </c>
      <c r="B416" s="410" t="s">
        <v>117</v>
      </c>
      <c r="C416" s="123"/>
      <c r="D416" s="123"/>
      <c r="E416" s="122">
        <v>50</v>
      </c>
      <c r="F416" s="122">
        <v>50</v>
      </c>
      <c r="G416" s="122">
        <v>50</v>
      </c>
      <c r="H416" s="122">
        <v>50</v>
      </c>
      <c r="I416" s="122">
        <v>50</v>
      </c>
      <c r="J416" s="122">
        <v>50</v>
      </c>
      <c r="K416" s="27"/>
      <c r="L416" s="13"/>
      <c r="M416" s="13"/>
      <c r="N416" s="13">
        <v>438</v>
      </c>
      <c r="O416" s="61">
        <f t="shared" si="260"/>
        <v>438</v>
      </c>
      <c r="P416" s="14">
        <v>123</v>
      </c>
      <c r="Q416" s="14">
        <v>389</v>
      </c>
      <c r="R416" s="60">
        <f t="shared" si="261"/>
        <v>512</v>
      </c>
      <c r="S416" s="58">
        <v>597</v>
      </c>
      <c r="T416" s="13">
        <v>697</v>
      </c>
      <c r="U416" s="13">
        <v>813</v>
      </c>
      <c r="V416" s="27"/>
      <c r="W416" s="411">
        <f t="shared" si="262"/>
        <v>0</v>
      </c>
      <c r="X416" s="411">
        <f t="shared" si="263"/>
        <v>0</v>
      </c>
      <c r="Y416" s="411">
        <f t="shared" si="263"/>
        <v>21900</v>
      </c>
      <c r="Z416" s="408">
        <f t="shared" si="264"/>
        <v>21900</v>
      </c>
      <c r="AA416" s="411">
        <f t="shared" si="265"/>
        <v>6150</v>
      </c>
      <c r="AB416" s="411">
        <f t="shared" si="265"/>
        <v>19450</v>
      </c>
      <c r="AC416" s="411">
        <f t="shared" si="266"/>
        <v>25600</v>
      </c>
      <c r="AD416" s="411">
        <f t="shared" si="267"/>
        <v>29850</v>
      </c>
      <c r="AE416" s="411">
        <f t="shared" si="267"/>
        <v>34850</v>
      </c>
      <c r="AF416" s="117">
        <f t="shared" si="267"/>
        <v>40650</v>
      </c>
    </row>
    <row r="417" spans="1:32" x14ac:dyDescent="0.25">
      <c r="A417" s="28">
        <v>3464</v>
      </c>
      <c r="B417" s="410" t="s">
        <v>118</v>
      </c>
      <c r="C417" s="123"/>
      <c r="D417" s="123"/>
      <c r="E417" s="122">
        <v>35</v>
      </c>
      <c r="F417" s="122">
        <v>35</v>
      </c>
      <c r="G417" s="122">
        <v>35</v>
      </c>
      <c r="H417" s="122">
        <v>35</v>
      </c>
      <c r="I417" s="122">
        <v>35</v>
      </c>
      <c r="J417" s="122">
        <v>35</v>
      </c>
      <c r="K417" s="27"/>
      <c r="L417" s="13"/>
      <c r="M417" s="13"/>
      <c r="N417" s="13">
        <v>861</v>
      </c>
      <c r="O417" s="61">
        <f t="shared" si="260"/>
        <v>861</v>
      </c>
      <c r="P417" s="14">
        <v>177</v>
      </c>
      <c r="Q417" s="14">
        <v>561</v>
      </c>
      <c r="R417" s="60">
        <f t="shared" si="261"/>
        <v>738</v>
      </c>
      <c r="S417" s="58">
        <v>452</v>
      </c>
      <c r="T417" s="13">
        <v>387</v>
      </c>
      <c r="U417" s="13">
        <v>332</v>
      </c>
      <c r="V417" s="27"/>
      <c r="W417" s="411">
        <f t="shared" si="262"/>
        <v>0</v>
      </c>
      <c r="X417" s="411">
        <f t="shared" si="263"/>
        <v>0</v>
      </c>
      <c r="Y417" s="411">
        <f t="shared" si="263"/>
        <v>30135</v>
      </c>
      <c r="Z417" s="408">
        <f t="shared" si="264"/>
        <v>30135</v>
      </c>
      <c r="AA417" s="411">
        <f t="shared" si="265"/>
        <v>6195</v>
      </c>
      <c r="AB417" s="411">
        <f t="shared" si="265"/>
        <v>19635</v>
      </c>
      <c r="AC417" s="411">
        <f t="shared" si="266"/>
        <v>25830</v>
      </c>
      <c r="AD417" s="411">
        <f t="shared" si="267"/>
        <v>15820</v>
      </c>
      <c r="AE417" s="411">
        <f t="shared" si="267"/>
        <v>13545</v>
      </c>
      <c r="AF417" s="117">
        <f t="shared" si="267"/>
        <v>11620</v>
      </c>
    </row>
    <row r="418" spans="1:32" x14ac:dyDescent="0.25">
      <c r="A418" s="30">
        <v>3802</v>
      </c>
      <c r="B418" s="410" t="s">
        <v>119</v>
      </c>
      <c r="C418" s="123"/>
      <c r="D418" s="123"/>
      <c r="E418" s="122">
        <v>225</v>
      </c>
      <c r="F418" s="122">
        <v>225</v>
      </c>
      <c r="G418" s="122">
        <v>225</v>
      </c>
      <c r="H418" s="122">
        <v>225</v>
      </c>
      <c r="I418" s="122">
        <v>225</v>
      </c>
      <c r="J418" s="122">
        <v>225</v>
      </c>
      <c r="K418" s="27"/>
      <c r="L418" s="13"/>
      <c r="M418" s="13"/>
      <c r="N418" s="13">
        <v>13</v>
      </c>
      <c r="O418" s="61">
        <f t="shared" si="260"/>
        <v>13</v>
      </c>
      <c r="P418" s="14">
        <v>3</v>
      </c>
      <c r="Q418" s="14">
        <v>9</v>
      </c>
      <c r="R418" s="60">
        <f t="shared" si="261"/>
        <v>12</v>
      </c>
      <c r="S418" s="58">
        <v>12</v>
      </c>
      <c r="T418" s="13">
        <v>12</v>
      </c>
      <c r="U418" s="13">
        <v>12</v>
      </c>
      <c r="V418" s="27"/>
      <c r="W418" s="411">
        <f t="shared" si="262"/>
        <v>0</v>
      </c>
      <c r="X418" s="411">
        <f t="shared" si="263"/>
        <v>0</v>
      </c>
      <c r="Y418" s="411">
        <f t="shared" si="263"/>
        <v>2925</v>
      </c>
      <c r="Z418" s="408">
        <f t="shared" si="264"/>
        <v>2925</v>
      </c>
      <c r="AA418" s="411">
        <f t="shared" si="265"/>
        <v>675</v>
      </c>
      <c r="AB418" s="411">
        <f t="shared" si="265"/>
        <v>2025</v>
      </c>
      <c r="AC418" s="411">
        <f t="shared" si="266"/>
        <v>2700</v>
      </c>
      <c r="AD418" s="411">
        <f t="shared" si="267"/>
        <v>2700</v>
      </c>
      <c r="AE418" s="411">
        <f t="shared" si="267"/>
        <v>2700</v>
      </c>
      <c r="AF418" s="117">
        <f t="shared" si="267"/>
        <v>2700</v>
      </c>
    </row>
    <row r="419" spans="1:32" x14ac:dyDescent="0.25">
      <c r="A419" s="28">
        <v>3806</v>
      </c>
      <c r="B419" s="410" t="s">
        <v>122</v>
      </c>
      <c r="C419" s="123"/>
      <c r="D419" s="123"/>
      <c r="E419" s="122">
        <v>45</v>
      </c>
      <c r="F419" s="122">
        <v>45</v>
      </c>
      <c r="G419" s="122">
        <v>45</v>
      </c>
      <c r="H419" s="122">
        <v>45</v>
      </c>
      <c r="I419" s="122">
        <v>45</v>
      </c>
      <c r="J419" s="122">
        <v>45</v>
      </c>
      <c r="K419" s="27"/>
      <c r="L419" s="13"/>
      <c r="M419" s="13"/>
      <c r="N419" s="13">
        <v>6725</v>
      </c>
      <c r="O419" s="61">
        <f t="shared" si="260"/>
        <v>6725</v>
      </c>
      <c r="P419" s="14">
        <v>1675</v>
      </c>
      <c r="Q419" s="14">
        <v>5306</v>
      </c>
      <c r="R419" s="60">
        <f t="shared" si="261"/>
        <v>6981</v>
      </c>
      <c r="S419" s="58">
        <v>7247</v>
      </c>
      <c r="T419" s="13">
        <v>7523</v>
      </c>
      <c r="U419" s="13">
        <v>7810</v>
      </c>
      <c r="V419" s="27"/>
      <c r="W419" s="411">
        <f t="shared" si="262"/>
        <v>0</v>
      </c>
      <c r="X419" s="411">
        <f t="shared" si="263"/>
        <v>0</v>
      </c>
      <c r="Y419" s="411">
        <f t="shared" si="263"/>
        <v>302625</v>
      </c>
      <c r="Z419" s="408">
        <f t="shared" si="264"/>
        <v>302625</v>
      </c>
      <c r="AA419" s="411">
        <f t="shared" si="265"/>
        <v>75375</v>
      </c>
      <c r="AB419" s="411">
        <f t="shared" si="265"/>
        <v>238770</v>
      </c>
      <c r="AC419" s="411">
        <f t="shared" si="266"/>
        <v>314145</v>
      </c>
      <c r="AD419" s="411">
        <f t="shared" si="267"/>
        <v>326115</v>
      </c>
      <c r="AE419" s="411">
        <f t="shared" si="267"/>
        <v>338535</v>
      </c>
      <c r="AF419" s="117">
        <f t="shared" si="267"/>
        <v>351450</v>
      </c>
    </row>
    <row r="420" spans="1:32" x14ac:dyDescent="0.25">
      <c r="A420" s="30">
        <v>3812</v>
      </c>
      <c r="B420" s="410" t="s">
        <v>125</v>
      </c>
      <c r="C420" s="123"/>
      <c r="D420" s="123"/>
      <c r="E420" s="122">
        <v>4440</v>
      </c>
      <c r="F420" s="122">
        <v>4440</v>
      </c>
      <c r="G420" s="122">
        <v>4440</v>
      </c>
      <c r="H420" s="122">
        <v>4440</v>
      </c>
      <c r="I420" s="122">
        <v>4440</v>
      </c>
      <c r="J420" s="122">
        <v>4440</v>
      </c>
      <c r="K420" s="27"/>
      <c r="L420" s="13"/>
      <c r="M420" s="13"/>
      <c r="N420" s="13">
        <v>48</v>
      </c>
      <c r="O420" s="61">
        <f t="shared" si="260"/>
        <v>48</v>
      </c>
      <c r="P420" s="14">
        <v>12</v>
      </c>
      <c r="Q420" s="14">
        <v>36</v>
      </c>
      <c r="R420" s="60">
        <f t="shared" si="261"/>
        <v>48</v>
      </c>
      <c r="S420" s="58">
        <v>48</v>
      </c>
      <c r="T420" s="13">
        <v>48</v>
      </c>
      <c r="U420" s="13">
        <v>48</v>
      </c>
      <c r="V420" s="27"/>
      <c r="W420" s="411">
        <f t="shared" si="262"/>
        <v>0</v>
      </c>
      <c r="X420" s="411">
        <f t="shared" si="263"/>
        <v>0</v>
      </c>
      <c r="Y420" s="411">
        <f t="shared" si="263"/>
        <v>213120</v>
      </c>
      <c r="Z420" s="408">
        <f t="shared" si="264"/>
        <v>213120</v>
      </c>
      <c r="AA420" s="411">
        <f t="shared" si="265"/>
        <v>53280</v>
      </c>
      <c r="AB420" s="411">
        <f t="shared" si="265"/>
        <v>159840</v>
      </c>
      <c r="AC420" s="411">
        <f t="shared" si="266"/>
        <v>213120</v>
      </c>
      <c r="AD420" s="411">
        <f t="shared" si="267"/>
        <v>213120</v>
      </c>
      <c r="AE420" s="411">
        <f t="shared" si="267"/>
        <v>213120</v>
      </c>
      <c r="AF420" s="117">
        <f t="shared" si="267"/>
        <v>213120</v>
      </c>
    </row>
    <row r="421" spans="1:32" x14ac:dyDescent="0.25">
      <c r="A421" s="30">
        <v>3824</v>
      </c>
      <c r="B421" s="446" t="s">
        <v>183</v>
      </c>
      <c r="C421" s="123"/>
      <c r="D421" s="123"/>
      <c r="E421" s="132">
        <v>485</v>
      </c>
      <c r="F421" s="122">
        <v>485</v>
      </c>
      <c r="G421" s="122">
        <v>485</v>
      </c>
      <c r="H421" s="122">
        <v>485</v>
      </c>
      <c r="I421" s="122">
        <v>485</v>
      </c>
      <c r="J421" s="122">
        <v>485</v>
      </c>
      <c r="K421" s="27"/>
      <c r="L421" s="13"/>
      <c r="M421" s="13"/>
      <c r="N421" s="13">
        <v>50</v>
      </c>
      <c r="O421" s="61">
        <f t="shared" si="260"/>
        <v>50</v>
      </c>
      <c r="P421" s="14">
        <v>12</v>
      </c>
      <c r="Q421" s="14">
        <v>38</v>
      </c>
      <c r="R421" s="60">
        <f t="shared" si="261"/>
        <v>50</v>
      </c>
      <c r="S421" s="63">
        <v>50</v>
      </c>
      <c r="T421" s="13">
        <v>50</v>
      </c>
      <c r="U421" s="13">
        <v>50</v>
      </c>
      <c r="V421" s="27"/>
      <c r="W421" s="411">
        <f t="shared" si="262"/>
        <v>0</v>
      </c>
      <c r="X421" s="411">
        <f t="shared" si="263"/>
        <v>0</v>
      </c>
      <c r="Y421" s="411">
        <f t="shared" si="263"/>
        <v>24250</v>
      </c>
      <c r="Z421" s="408">
        <f t="shared" si="264"/>
        <v>24250</v>
      </c>
      <c r="AA421" s="411">
        <f t="shared" si="265"/>
        <v>5820</v>
      </c>
      <c r="AB421" s="411">
        <f t="shared" si="265"/>
        <v>18430</v>
      </c>
      <c r="AC421" s="411">
        <f>SUM(AA421:AB421)</f>
        <v>24250</v>
      </c>
      <c r="AD421" s="411">
        <f t="shared" si="267"/>
        <v>24250</v>
      </c>
      <c r="AE421" s="411">
        <f t="shared" si="267"/>
        <v>24250</v>
      </c>
      <c r="AF421" s="117">
        <f t="shared" si="267"/>
        <v>24250</v>
      </c>
    </row>
    <row r="422" spans="1:32" x14ac:dyDescent="0.25">
      <c r="A422" s="30">
        <v>3826</v>
      </c>
      <c r="B422" s="446" t="s">
        <v>178</v>
      </c>
      <c r="C422" s="123"/>
      <c r="D422" s="123"/>
      <c r="E422" s="132">
        <v>1750</v>
      </c>
      <c r="F422" s="122">
        <v>1750</v>
      </c>
      <c r="G422" s="122">
        <v>1750</v>
      </c>
      <c r="H422" s="122">
        <v>1750</v>
      </c>
      <c r="I422" s="122">
        <v>1750</v>
      </c>
      <c r="J422" s="122">
        <v>1750</v>
      </c>
      <c r="K422" s="27"/>
      <c r="L422" s="13"/>
      <c r="M422" s="13"/>
      <c r="N422" s="13">
        <v>90</v>
      </c>
      <c r="O422" s="61">
        <f t="shared" si="260"/>
        <v>90</v>
      </c>
      <c r="P422" s="14">
        <v>22</v>
      </c>
      <c r="Q422" s="14">
        <v>68</v>
      </c>
      <c r="R422" s="60">
        <f t="shared" si="261"/>
        <v>90</v>
      </c>
      <c r="S422" s="63">
        <v>90</v>
      </c>
      <c r="T422" s="13">
        <v>90</v>
      </c>
      <c r="U422" s="13">
        <v>90</v>
      </c>
      <c r="V422" s="27"/>
      <c r="W422" s="411">
        <f t="shared" si="262"/>
        <v>0</v>
      </c>
      <c r="X422" s="411">
        <f t="shared" si="263"/>
        <v>0</v>
      </c>
      <c r="Y422" s="411">
        <f t="shared" si="263"/>
        <v>157500</v>
      </c>
      <c r="Z422" s="408">
        <f t="shared" si="264"/>
        <v>157500</v>
      </c>
      <c r="AA422" s="411">
        <f t="shared" si="265"/>
        <v>38500</v>
      </c>
      <c r="AB422" s="411">
        <f t="shared" si="265"/>
        <v>119000</v>
      </c>
      <c r="AC422" s="411">
        <f>SUM(AA422:AB422)</f>
        <v>157500</v>
      </c>
      <c r="AD422" s="411">
        <f t="shared" si="267"/>
        <v>157500</v>
      </c>
      <c r="AE422" s="411">
        <f t="shared" si="267"/>
        <v>157500</v>
      </c>
      <c r="AF422" s="117">
        <f t="shared" si="267"/>
        <v>157500</v>
      </c>
    </row>
    <row r="423" spans="1:32" x14ac:dyDescent="0.25">
      <c r="A423" s="30">
        <v>3827</v>
      </c>
      <c r="B423" s="446" t="s">
        <v>179</v>
      </c>
      <c r="C423" s="123"/>
      <c r="D423" s="123"/>
      <c r="E423" s="132">
        <v>5000</v>
      </c>
      <c r="F423" s="122">
        <v>5000</v>
      </c>
      <c r="G423" s="122">
        <v>5000</v>
      </c>
      <c r="H423" s="122">
        <v>5000</v>
      </c>
      <c r="I423" s="122">
        <v>5000</v>
      </c>
      <c r="J423" s="122">
        <v>5000</v>
      </c>
      <c r="K423" s="27"/>
      <c r="L423" s="13"/>
      <c r="M423" s="13"/>
      <c r="N423" s="13">
        <v>14</v>
      </c>
      <c r="O423" s="61">
        <f t="shared" si="260"/>
        <v>14</v>
      </c>
      <c r="P423" s="14">
        <v>3</v>
      </c>
      <c r="Q423" s="14">
        <v>11</v>
      </c>
      <c r="R423" s="60">
        <f t="shared" si="261"/>
        <v>14</v>
      </c>
      <c r="S423" s="63">
        <v>14</v>
      </c>
      <c r="T423" s="13">
        <v>14</v>
      </c>
      <c r="U423" s="13">
        <v>14</v>
      </c>
      <c r="V423" s="27"/>
      <c r="W423" s="411">
        <f t="shared" si="262"/>
        <v>0</v>
      </c>
      <c r="X423" s="411">
        <f t="shared" si="263"/>
        <v>0</v>
      </c>
      <c r="Y423" s="411">
        <f t="shared" si="263"/>
        <v>70000</v>
      </c>
      <c r="Z423" s="408">
        <f t="shared" si="264"/>
        <v>70000</v>
      </c>
      <c r="AA423" s="411">
        <f t="shared" si="265"/>
        <v>15000</v>
      </c>
      <c r="AB423" s="411">
        <f t="shared" si="265"/>
        <v>55000</v>
      </c>
      <c r="AC423" s="411">
        <f>SUM(AA423:AB423)</f>
        <v>70000</v>
      </c>
      <c r="AD423" s="411">
        <f t="shared" si="267"/>
        <v>70000</v>
      </c>
      <c r="AE423" s="411">
        <f t="shared" si="267"/>
        <v>70000</v>
      </c>
      <c r="AF423" s="117">
        <f t="shared" si="267"/>
        <v>70000</v>
      </c>
    </row>
    <row r="424" spans="1:32" x14ac:dyDescent="0.25">
      <c r="A424" s="30">
        <v>3828</v>
      </c>
      <c r="B424" s="446" t="s">
        <v>190</v>
      </c>
      <c r="C424" s="123"/>
      <c r="D424" s="123"/>
      <c r="E424" s="132">
        <v>45</v>
      </c>
      <c r="F424" s="122">
        <v>45</v>
      </c>
      <c r="G424" s="122">
        <v>45</v>
      </c>
      <c r="H424" s="122">
        <v>45</v>
      </c>
      <c r="I424" s="122">
        <v>45</v>
      </c>
      <c r="J424" s="122">
        <v>45</v>
      </c>
      <c r="K424" s="27"/>
      <c r="L424" s="13"/>
      <c r="M424" s="13"/>
      <c r="N424" s="13">
        <v>1</v>
      </c>
      <c r="O424" s="61">
        <f t="shared" si="260"/>
        <v>1</v>
      </c>
      <c r="P424" s="14">
        <v>0</v>
      </c>
      <c r="Q424" s="14">
        <v>1</v>
      </c>
      <c r="R424" s="60">
        <f t="shared" si="261"/>
        <v>1</v>
      </c>
      <c r="S424" s="63">
        <v>1</v>
      </c>
      <c r="T424" s="13">
        <v>1</v>
      </c>
      <c r="U424" s="13">
        <v>1</v>
      </c>
      <c r="V424" s="27"/>
      <c r="W424" s="411">
        <f t="shared" si="262"/>
        <v>0</v>
      </c>
      <c r="X424" s="411">
        <f t="shared" si="263"/>
        <v>0</v>
      </c>
      <c r="Y424" s="411">
        <f t="shared" si="263"/>
        <v>45</v>
      </c>
      <c r="Z424" s="408">
        <f t="shared" si="264"/>
        <v>45</v>
      </c>
      <c r="AA424" s="411">
        <f t="shared" si="265"/>
        <v>0</v>
      </c>
      <c r="AB424" s="411">
        <f t="shared" si="265"/>
        <v>45</v>
      </c>
      <c r="AC424" s="411">
        <f>SUM(AA424:AB424)</f>
        <v>45</v>
      </c>
      <c r="AD424" s="411">
        <f t="shared" si="267"/>
        <v>45</v>
      </c>
      <c r="AE424" s="411">
        <f t="shared" si="267"/>
        <v>45</v>
      </c>
      <c r="AF424" s="117">
        <f t="shared" si="267"/>
        <v>45</v>
      </c>
    </row>
    <row r="425" spans="1:32" ht="24" x14ac:dyDescent="0.25">
      <c r="A425" s="30">
        <v>3829</v>
      </c>
      <c r="B425" s="446" t="s">
        <v>191</v>
      </c>
      <c r="C425" s="123"/>
      <c r="D425" s="123"/>
      <c r="E425" s="132">
        <v>70</v>
      </c>
      <c r="F425" s="122">
        <v>70</v>
      </c>
      <c r="G425" s="122">
        <v>70</v>
      </c>
      <c r="H425" s="122">
        <v>70</v>
      </c>
      <c r="I425" s="122">
        <v>70</v>
      </c>
      <c r="J425" s="122">
        <v>70</v>
      </c>
      <c r="K425" s="27"/>
      <c r="L425" s="13"/>
      <c r="M425" s="13"/>
      <c r="N425" s="13">
        <v>0</v>
      </c>
      <c r="O425" s="61">
        <f t="shared" si="260"/>
        <v>0</v>
      </c>
      <c r="P425" s="14">
        <v>0</v>
      </c>
      <c r="Q425" s="14">
        <v>0</v>
      </c>
      <c r="R425" s="60">
        <f t="shared" si="261"/>
        <v>0</v>
      </c>
      <c r="S425" s="63">
        <v>0</v>
      </c>
      <c r="T425" s="13">
        <v>0</v>
      </c>
      <c r="U425" s="13">
        <v>0</v>
      </c>
      <c r="V425" s="27"/>
      <c r="W425" s="411">
        <f t="shared" si="262"/>
        <v>0</v>
      </c>
      <c r="X425" s="411">
        <f t="shared" si="263"/>
        <v>0</v>
      </c>
      <c r="Y425" s="411">
        <f t="shared" si="263"/>
        <v>0</v>
      </c>
      <c r="Z425" s="408">
        <f t="shared" si="264"/>
        <v>0</v>
      </c>
      <c r="AA425" s="411">
        <f t="shared" si="265"/>
        <v>0</v>
      </c>
      <c r="AB425" s="411">
        <f t="shared" si="265"/>
        <v>0</v>
      </c>
      <c r="AC425" s="411">
        <f>SUM(AA425:AB425)</f>
        <v>0</v>
      </c>
      <c r="AD425" s="411">
        <f t="shared" si="267"/>
        <v>0</v>
      </c>
      <c r="AE425" s="411">
        <f t="shared" si="267"/>
        <v>0</v>
      </c>
      <c r="AF425" s="117">
        <f t="shared" si="267"/>
        <v>0</v>
      </c>
    </row>
    <row r="426" spans="1:32" x14ac:dyDescent="0.25">
      <c r="A426" s="31" t="s">
        <v>175</v>
      </c>
      <c r="B426" s="413"/>
      <c r="C426" s="123"/>
      <c r="D426" s="123"/>
      <c r="E426" s="123"/>
      <c r="F426" s="123"/>
      <c r="G426" s="123"/>
      <c r="H426" s="123"/>
      <c r="I426" s="123"/>
      <c r="J426" s="123"/>
      <c r="K426" s="27"/>
      <c r="L426" s="13"/>
      <c r="M426" s="13"/>
      <c r="N426" s="13"/>
      <c r="O426" s="13"/>
      <c r="P426" s="14"/>
      <c r="Q426" s="14"/>
      <c r="R426" s="433"/>
      <c r="S426" s="14"/>
      <c r="T426" s="14"/>
      <c r="U426" s="14"/>
      <c r="V426" s="27"/>
      <c r="W426" s="411">
        <f t="shared" ref="W426:AF426" si="268">SUM(W412:W425)</f>
        <v>0</v>
      </c>
      <c r="X426" s="411">
        <f t="shared" si="268"/>
        <v>0</v>
      </c>
      <c r="Y426" s="411">
        <f t="shared" si="268"/>
        <v>862245</v>
      </c>
      <c r="Z426" s="411">
        <f t="shared" si="268"/>
        <v>862245</v>
      </c>
      <c r="AA426" s="411">
        <f t="shared" si="268"/>
        <v>210500</v>
      </c>
      <c r="AB426" s="411">
        <f t="shared" si="268"/>
        <v>662705</v>
      </c>
      <c r="AC426" s="411">
        <f t="shared" si="268"/>
        <v>873205</v>
      </c>
      <c r="AD426" s="411">
        <f t="shared" si="268"/>
        <v>879785</v>
      </c>
      <c r="AE426" s="411">
        <f t="shared" si="268"/>
        <v>895400</v>
      </c>
      <c r="AF426" s="117">
        <f t="shared" si="268"/>
        <v>913015</v>
      </c>
    </row>
    <row r="427" spans="1:32" x14ac:dyDescent="0.25">
      <c r="A427" s="31" t="s">
        <v>10</v>
      </c>
      <c r="B427" s="413"/>
      <c r="C427" s="123"/>
      <c r="D427" s="123"/>
      <c r="E427" s="123"/>
      <c r="F427" s="123"/>
      <c r="G427" s="123"/>
      <c r="H427" s="123"/>
      <c r="I427" s="123"/>
      <c r="J427" s="123"/>
      <c r="K427" s="27"/>
      <c r="L427" s="13"/>
      <c r="M427" s="13"/>
      <c r="N427" s="13"/>
      <c r="O427" s="13"/>
      <c r="P427" s="14"/>
      <c r="Q427" s="14"/>
      <c r="R427" s="433"/>
      <c r="S427" s="14"/>
      <c r="T427" s="14"/>
      <c r="U427" s="14"/>
      <c r="V427" s="27"/>
      <c r="W427" s="411">
        <f t="shared" ref="W427:AF427" si="269">W392+W409+W426</f>
        <v>919035</v>
      </c>
      <c r="X427" s="411">
        <f t="shared" si="269"/>
        <v>27942800</v>
      </c>
      <c r="Y427" s="411">
        <f t="shared" si="269"/>
        <v>36761035</v>
      </c>
      <c r="Z427" s="411">
        <f t="shared" si="269"/>
        <v>65622870</v>
      </c>
      <c r="AA427" s="411">
        <f t="shared" si="269"/>
        <v>17501330</v>
      </c>
      <c r="AB427" s="411">
        <f t="shared" si="269"/>
        <v>55368750</v>
      </c>
      <c r="AC427" s="411">
        <f t="shared" si="269"/>
        <v>72870080</v>
      </c>
      <c r="AD427" s="411">
        <f t="shared" si="269"/>
        <v>77584610</v>
      </c>
      <c r="AE427" s="411">
        <f t="shared" si="269"/>
        <v>81846435</v>
      </c>
      <c r="AF427" s="117">
        <f t="shared" si="269"/>
        <v>85046450</v>
      </c>
    </row>
    <row r="428" spans="1:32" x14ac:dyDescent="0.25">
      <c r="A428" s="36"/>
      <c r="B428" s="413"/>
      <c r="C428" s="123"/>
      <c r="D428" s="123"/>
      <c r="E428" s="123"/>
      <c r="F428" s="123"/>
      <c r="G428" s="123"/>
      <c r="H428" s="123"/>
      <c r="I428" s="123"/>
      <c r="J428" s="123"/>
      <c r="K428" s="27"/>
      <c r="L428" s="13"/>
      <c r="M428" s="13"/>
      <c r="N428" s="13"/>
      <c r="O428" s="13"/>
      <c r="P428" s="14"/>
      <c r="Q428" s="14"/>
      <c r="R428" s="433"/>
      <c r="S428" s="14"/>
      <c r="T428" s="14"/>
      <c r="U428" s="14"/>
      <c r="V428" s="27"/>
      <c r="W428" s="416"/>
      <c r="X428" s="416"/>
      <c r="Y428" s="416"/>
      <c r="Z428" s="416"/>
      <c r="AA428" s="416"/>
      <c r="AB428" s="416"/>
      <c r="AC428" s="416"/>
      <c r="AD428" s="416"/>
      <c r="AE428" s="416"/>
      <c r="AF428" s="117"/>
    </row>
    <row r="429" spans="1:32" x14ac:dyDescent="0.25">
      <c r="A429" s="38" t="s">
        <v>129</v>
      </c>
      <c r="B429" s="430"/>
      <c r="C429" s="121"/>
      <c r="D429" s="121"/>
      <c r="E429" s="121"/>
      <c r="F429" s="121"/>
      <c r="G429" s="121"/>
      <c r="H429" s="121"/>
      <c r="I429" s="121"/>
      <c r="J429" s="121"/>
      <c r="K429" s="27"/>
      <c r="L429" s="13"/>
      <c r="M429" s="13"/>
      <c r="N429" s="13"/>
      <c r="O429" s="13"/>
      <c r="P429" s="14"/>
      <c r="Q429" s="14"/>
      <c r="R429" s="19"/>
      <c r="S429" s="16"/>
      <c r="T429" s="16"/>
      <c r="U429" s="16"/>
      <c r="V429" s="27"/>
      <c r="W429" s="416"/>
      <c r="X429" s="416"/>
      <c r="Y429" s="416"/>
      <c r="Z429" s="416"/>
      <c r="AA429" s="416"/>
      <c r="AB429" s="416"/>
      <c r="AC429" s="416"/>
      <c r="AD429" s="416"/>
      <c r="AE429" s="411"/>
      <c r="AF429" s="117"/>
    </row>
    <row r="430" spans="1:32" x14ac:dyDescent="0.25">
      <c r="A430" s="28">
        <v>9001</v>
      </c>
      <c r="B430" s="410" t="s">
        <v>130</v>
      </c>
      <c r="C430" s="123">
        <v>40</v>
      </c>
      <c r="D430" s="123">
        <v>40</v>
      </c>
      <c r="E430" s="124">
        <v>40</v>
      </c>
      <c r="F430" s="124">
        <v>40</v>
      </c>
      <c r="G430" s="124">
        <v>40</v>
      </c>
      <c r="H430" s="124">
        <v>40</v>
      </c>
      <c r="I430" s="124">
        <v>40</v>
      </c>
      <c r="J430" s="124">
        <v>40</v>
      </c>
      <c r="K430" s="27"/>
      <c r="L430" s="13">
        <v>57</v>
      </c>
      <c r="M430" s="13">
        <v>1715</v>
      </c>
      <c r="N430" s="13">
        <v>1801</v>
      </c>
      <c r="O430" s="61">
        <f t="shared" ref="O430:O445" si="270">SUM(L430:N430)</f>
        <v>3573</v>
      </c>
      <c r="P430" s="14">
        <v>895</v>
      </c>
      <c r="Q430" s="14">
        <v>2835</v>
      </c>
      <c r="R430" s="60">
        <f t="shared" ref="R430:R445" si="271">SUM(P430:Q430)</f>
        <v>3730</v>
      </c>
      <c r="S430" s="58">
        <v>3887</v>
      </c>
      <c r="T430" s="13">
        <v>4044</v>
      </c>
      <c r="U430" s="13">
        <v>4201</v>
      </c>
      <c r="V430" s="27"/>
      <c r="W430" s="411">
        <f t="shared" ref="W430:W445" si="272">L430*C430</f>
        <v>2280</v>
      </c>
      <c r="X430" s="411">
        <f t="shared" ref="X430:Y445" si="273">D430*M430</f>
        <v>68600</v>
      </c>
      <c r="Y430" s="411">
        <f t="shared" si="273"/>
        <v>72040</v>
      </c>
      <c r="Z430" s="408">
        <f t="shared" ref="Z430:Z447" si="274">SUM(W430:Y430)</f>
        <v>142920</v>
      </c>
      <c r="AA430" s="411">
        <f t="shared" ref="AA430:AB445" si="275">F430*P430</f>
        <v>35800</v>
      </c>
      <c r="AB430" s="411">
        <f t="shared" si="275"/>
        <v>113400</v>
      </c>
      <c r="AC430" s="411">
        <f t="shared" ref="AC430:AC447" si="276">SUM(AA430:AB430)</f>
        <v>149200</v>
      </c>
      <c r="AD430" s="411">
        <f t="shared" ref="AD430:AF445" si="277">H430*S430</f>
        <v>155480</v>
      </c>
      <c r="AE430" s="411">
        <f t="shared" si="277"/>
        <v>161760</v>
      </c>
      <c r="AF430" s="117">
        <f t="shared" si="277"/>
        <v>168040</v>
      </c>
    </row>
    <row r="431" spans="1:32" x14ac:dyDescent="0.25">
      <c r="A431" s="28">
        <v>9010</v>
      </c>
      <c r="B431" s="410" t="s">
        <v>131</v>
      </c>
      <c r="C431" s="123">
        <v>200</v>
      </c>
      <c r="D431" s="123">
        <v>200</v>
      </c>
      <c r="E431" s="124">
        <v>200</v>
      </c>
      <c r="F431" s="124">
        <v>200</v>
      </c>
      <c r="G431" s="124">
        <v>200</v>
      </c>
      <c r="H431" s="124">
        <v>200</v>
      </c>
      <c r="I431" s="124">
        <v>200</v>
      </c>
      <c r="J431" s="124">
        <v>200</v>
      </c>
      <c r="K431" s="27"/>
      <c r="L431" s="13">
        <v>54</v>
      </c>
      <c r="M431" s="13">
        <v>1612</v>
      </c>
      <c r="N431" s="13">
        <v>1693</v>
      </c>
      <c r="O431" s="61">
        <f t="shared" si="270"/>
        <v>3359</v>
      </c>
      <c r="P431" s="14">
        <v>842</v>
      </c>
      <c r="Q431" s="14">
        <v>2665</v>
      </c>
      <c r="R431" s="60">
        <f t="shared" si="271"/>
        <v>3507</v>
      </c>
      <c r="S431" s="58">
        <v>3654</v>
      </c>
      <c r="T431" s="13">
        <v>3802</v>
      </c>
      <c r="U431" s="13">
        <v>3950</v>
      </c>
      <c r="V431" s="27"/>
      <c r="W431" s="411">
        <f t="shared" si="272"/>
        <v>10800</v>
      </c>
      <c r="X431" s="411">
        <f t="shared" si="273"/>
        <v>322400</v>
      </c>
      <c r="Y431" s="411">
        <f t="shared" si="273"/>
        <v>338600</v>
      </c>
      <c r="Z431" s="408">
        <f t="shared" si="274"/>
        <v>671800</v>
      </c>
      <c r="AA431" s="411">
        <f t="shared" si="275"/>
        <v>168400</v>
      </c>
      <c r="AB431" s="411">
        <f t="shared" si="275"/>
        <v>533000</v>
      </c>
      <c r="AC431" s="411">
        <f t="shared" si="276"/>
        <v>701400</v>
      </c>
      <c r="AD431" s="411">
        <f t="shared" si="277"/>
        <v>730800</v>
      </c>
      <c r="AE431" s="411">
        <f t="shared" si="277"/>
        <v>760400</v>
      </c>
      <c r="AF431" s="117">
        <f t="shared" si="277"/>
        <v>790000</v>
      </c>
    </row>
    <row r="432" spans="1:32" x14ac:dyDescent="0.25">
      <c r="A432" s="28">
        <v>9011</v>
      </c>
      <c r="B432" s="410" t="s">
        <v>132</v>
      </c>
      <c r="C432" s="123">
        <v>450</v>
      </c>
      <c r="D432" s="123">
        <v>450</v>
      </c>
      <c r="E432" s="124">
        <v>450</v>
      </c>
      <c r="F432" s="124">
        <v>450</v>
      </c>
      <c r="G432" s="124">
        <v>450</v>
      </c>
      <c r="H432" s="124">
        <v>450</v>
      </c>
      <c r="I432" s="124">
        <v>450</v>
      </c>
      <c r="J432" s="124">
        <v>450</v>
      </c>
      <c r="K432" s="27"/>
      <c r="L432" s="13">
        <v>0</v>
      </c>
      <c r="M432" s="13">
        <v>0</v>
      </c>
      <c r="N432" s="13">
        <v>0</v>
      </c>
      <c r="O432" s="61">
        <f t="shared" si="270"/>
        <v>0</v>
      </c>
      <c r="P432" s="14">
        <v>0</v>
      </c>
      <c r="Q432" s="14">
        <v>0</v>
      </c>
      <c r="R432" s="60">
        <f t="shared" si="271"/>
        <v>0</v>
      </c>
      <c r="S432" s="58">
        <v>0</v>
      </c>
      <c r="T432" s="13">
        <v>0</v>
      </c>
      <c r="U432" s="13">
        <v>0</v>
      </c>
      <c r="V432" s="27"/>
      <c r="W432" s="411">
        <f t="shared" si="272"/>
        <v>0</v>
      </c>
      <c r="X432" s="411">
        <f t="shared" si="273"/>
        <v>0</v>
      </c>
      <c r="Y432" s="411">
        <f t="shared" si="273"/>
        <v>0</v>
      </c>
      <c r="Z432" s="408">
        <f t="shared" si="274"/>
        <v>0</v>
      </c>
      <c r="AA432" s="411">
        <f t="shared" si="275"/>
        <v>0</v>
      </c>
      <c r="AB432" s="411">
        <f t="shared" si="275"/>
        <v>0</v>
      </c>
      <c r="AC432" s="411">
        <f t="shared" si="276"/>
        <v>0</v>
      </c>
      <c r="AD432" s="411">
        <f t="shared" si="277"/>
        <v>0</v>
      </c>
      <c r="AE432" s="411">
        <f t="shared" si="277"/>
        <v>0</v>
      </c>
      <c r="AF432" s="117">
        <f t="shared" si="277"/>
        <v>0</v>
      </c>
    </row>
    <row r="433" spans="1:32" ht="24" x14ac:dyDescent="0.25">
      <c r="A433" s="28">
        <v>9003</v>
      </c>
      <c r="B433" s="410" t="s">
        <v>133</v>
      </c>
      <c r="C433" s="123">
        <v>100</v>
      </c>
      <c r="D433" s="123">
        <v>100</v>
      </c>
      <c r="E433" s="124">
        <v>100</v>
      </c>
      <c r="F433" s="124">
        <v>100</v>
      </c>
      <c r="G433" s="124">
        <v>100</v>
      </c>
      <c r="H433" s="124">
        <v>100</v>
      </c>
      <c r="I433" s="124">
        <v>100</v>
      </c>
      <c r="J433" s="124">
        <v>100</v>
      </c>
      <c r="K433" s="27"/>
      <c r="L433" s="13">
        <v>32</v>
      </c>
      <c r="M433" s="13">
        <v>960</v>
      </c>
      <c r="N433" s="13">
        <v>1008</v>
      </c>
      <c r="O433" s="61">
        <f t="shared" si="270"/>
        <v>2000</v>
      </c>
      <c r="P433" s="14">
        <v>480</v>
      </c>
      <c r="Q433" s="14">
        <v>1520</v>
      </c>
      <c r="R433" s="60">
        <f t="shared" si="271"/>
        <v>2000</v>
      </c>
      <c r="S433" s="58">
        <v>2000</v>
      </c>
      <c r="T433" s="13">
        <v>2000</v>
      </c>
      <c r="U433" s="13">
        <v>2000</v>
      </c>
      <c r="V433" s="27"/>
      <c r="W433" s="411">
        <f t="shared" si="272"/>
        <v>3200</v>
      </c>
      <c r="X433" s="411">
        <f t="shared" si="273"/>
        <v>96000</v>
      </c>
      <c r="Y433" s="411">
        <f t="shared" si="273"/>
        <v>100800</v>
      </c>
      <c r="Z433" s="408">
        <f t="shared" si="274"/>
        <v>200000</v>
      </c>
      <c r="AA433" s="411">
        <f t="shared" si="275"/>
        <v>48000</v>
      </c>
      <c r="AB433" s="411">
        <f t="shared" si="275"/>
        <v>152000</v>
      </c>
      <c r="AC433" s="411">
        <f t="shared" si="276"/>
        <v>200000</v>
      </c>
      <c r="AD433" s="411">
        <f t="shared" si="277"/>
        <v>200000</v>
      </c>
      <c r="AE433" s="411">
        <f t="shared" si="277"/>
        <v>200000</v>
      </c>
      <c r="AF433" s="117">
        <f t="shared" si="277"/>
        <v>200000</v>
      </c>
    </row>
    <row r="434" spans="1:32" x14ac:dyDescent="0.25">
      <c r="A434" s="28">
        <v>9004</v>
      </c>
      <c r="B434" s="410" t="s">
        <v>134</v>
      </c>
      <c r="C434" s="123">
        <v>100</v>
      </c>
      <c r="D434" s="123">
        <v>100</v>
      </c>
      <c r="E434" s="124">
        <v>100</v>
      </c>
      <c r="F434" s="124">
        <v>100</v>
      </c>
      <c r="G434" s="124">
        <v>100</v>
      </c>
      <c r="H434" s="124">
        <v>100</v>
      </c>
      <c r="I434" s="124">
        <v>100</v>
      </c>
      <c r="J434" s="124">
        <v>100</v>
      </c>
      <c r="K434" s="27"/>
      <c r="L434" s="13">
        <v>0</v>
      </c>
      <c r="M434" s="13">
        <v>11</v>
      </c>
      <c r="N434" s="13">
        <v>11</v>
      </c>
      <c r="O434" s="61">
        <f t="shared" si="270"/>
        <v>22</v>
      </c>
      <c r="P434" s="14">
        <v>5</v>
      </c>
      <c r="Q434" s="14">
        <v>17</v>
      </c>
      <c r="R434" s="60">
        <f t="shared" si="271"/>
        <v>22</v>
      </c>
      <c r="S434" s="58">
        <v>22</v>
      </c>
      <c r="T434" s="13">
        <v>22</v>
      </c>
      <c r="U434" s="13">
        <v>22</v>
      </c>
      <c r="V434" s="27"/>
      <c r="W434" s="411">
        <f t="shared" si="272"/>
        <v>0</v>
      </c>
      <c r="X434" s="411">
        <f t="shared" si="273"/>
        <v>1100</v>
      </c>
      <c r="Y434" s="411">
        <f t="shared" si="273"/>
        <v>1100</v>
      </c>
      <c r="Z434" s="408">
        <f t="shared" si="274"/>
        <v>2200</v>
      </c>
      <c r="AA434" s="411">
        <f t="shared" si="275"/>
        <v>500</v>
      </c>
      <c r="AB434" s="411">
        <f t="shared" si="275"/>
        <v>1700</v>
      </c>
      <c r="AC434" s="411">
        <f t="shared" si="276"/>
        <v>2200</v>
      </c>
      <c r="AD434" s="411">
        <f t="shared" si="277"/>
        <v>2200</v>
      </c>
      <c r="AE434" s="411">
        <f t="shared" si="277"/>
        <v>2200</v>
      </c>
      <c r="AF434" s="117">
        <f t="shared" si="277"/>
        <v>2200</v>
      </c>
    </row>
    <row r="435" spans="1:32" ht="24" x14ac:dyDescent="0.25">
      <c r="A435" s="28">
        <v>9005</v>
      </c>
      <c r="B435" s="410" t="s">
        <v>135</v>
      </c>
      <c r="C435" s="123">
        <v>10</v>
      </c>
      <c r="D435" s="123">
        <v>10</v>
      </c>
      <c r="E435" s="124">
        <v>10</v>
      </c>
      <c r="F435" s="124">
        <v>10</v>
      </c>
      <c r="G435" s="124">
        <v>10</v>
      </c>
      <c r="H435" s="124">
        <v>10</v>
      </c>
      <c r="I435" s="124">
        <v>10</v>
      </c>
      <c r="J435" s="124">
        <v>10</v>
      </c>
      <c r="K435" s="27"/>
      <c r="L435" s="13">
        <v>6</v>
      </c>
      <c r="M435" s="13">
        <v>167</v>
      </c>
      <c r="N435" s="13">
        <v>175</v>
      </c>
      <c r="O435" s="61">
        <f t="shared" si="270"/>
        <v>348</v>
      </c>
      <c r="P435" s="14">
        <v>84</v>
      </c>
      <c r="Q435" s="14">
        <v>264</v>
      </c>
      <c r="R435" s="60">
        <f t="shared" si="271"/>
        <v>348</v>
      </c>
      <c r="S435" s="58">
        <v>348</v>
      </c>
      <c r="T435" s="13">
        <v>348</v>
      </c>
      <c r="U435" s="13">
        <v>348</v>
      </c>
      <c r="V435" s="27"/>
      <c r="W435" s="411">
        <f t="shared" si="272"/>
        <v>60</v>
      </c>
      <c r="X435" s="411">
        <f t="shared" si="273"/>
        <v>1670</v>
      </c>
      <c r="Y435" s="411">
        <f t="shared" si="273"/>
        <v>1750</v>
      </c>
      <c r="Z435" s="408">
        <f t="shared" si="274"/>
        <v>3480</v>
      </c>
      <c r="AA435" s="411">
        <f t="shared" si="275"/>
        <v>840</v>
      </c>
      <c r="AB435" s="411">
        <f t="shared" si="275"/>
        <v>2640</v>
      </c>
      <c r="AC435" s="411">
        <f t="shared" si="276"/>
        <v>3480</v>
      </c>
      <c r="AD435" s="411">
        <f t="shared" si="277"/>
        <v>3480</v>
      </c>
      <c r="AE435" s="411">
        <f t="shared" si="277"/>
        <v>3480</v>
      </c>
      <c r="AF435" s="117">
        <f t="shared" si="277"/>
        <v>3480</v>
      </c>
    </row>
    <row r="436" spans="1:32" ht="24" x14ac:dyDescent="0.25">
      <c r="A436" s="28">
        <v>9006</v>
      </c>
      <c r="B436" s="410" t="s">
        <v>136</v>
      </c>
      <c r="C436" s="123">
        <v>20</v>
      </c>
      <c r="D436" s="123">
        <v>20</v>
      </c>
      <c r="E436" s="124">
        <v>20</v>
      </c>
      <c r="F436" s="124">
        <v>20</v>
      </c>
      <c r="G436" s="124">
        <v>20</v>
      </c>
      <c r="H436" s="124">
        <v>20</v>
      </c>
      <c r="I436" s="124">
        <v>20</v>
      </c>
      <c r="J436" s="124">
        <v>20</v>
      </c>
      <c r="K436" s="27"/>
      <c r="L436" s="13">
        <v>0</v>
      </c>
      <c r="M436" s="13">
        <v>12</v>
      </c>
      <c r="N436" s="13">
        <v>13</v>
      </c>
      <c r="O436" s="61">
        <f t="shared" si="270"/>
        <v>25</v>
      </c>
      <c r="P436" s="14">
        <v>6</v>
      </c>
      <c r="Q436" s="14">
        <v>19</v>
      </c>
      <c r="R436" s="60">
        <f t="shared" si="271"/>
        <v>25</v>
      </c>
      <c r="S436" s="58">
        <v>25</v>
      </c>
      <c r="T436" s="13">
        <v>25</v>
      </c>
      <c r="U436" s="13">
        <v>25</v>
      </c>
      <c r="V436" s="27"/>
      <c r="W436" s="411">
        <f t="shared" si="272"/>
        <v>0</v>
      </c>
      <c r="X436" s="411">
        <f t="shared" si="273"/>
        <v>240</v>
      </c>
      <c r="Y436" s="411">
        <f t="shared" si="273"/>
        <v>260</v>
      </c>
      <c r="Z436" s="408">
        <f t="shared" si="274"/>
        <v>500</v>
      </c>
      <c r="AA436" s="411">
        <f t="shared" si="275"/>
        <v>120</v>
      </c>
      <c r="AB436" s="411">
        <f t="shared" si="275"/>
        <v>380</v>
      </c>
      <c r="AC436" s="411">
        <f t="shared" si="276"/>
        <v>500</v>
      </c>
      <c r="AD436" s="411">
        <f t="shared" si="277"/>
        <v>500</v>
      </c>
      <c r="AE436" s="411">
        <f t="shared" si="277"/>
        <v>500</v>
      </c>
      <c r="AF436" s="117">
        <f t="shared" si="277"/>
        <v>500</v>
      </c>
    </row>
    <row r="437" spans="1:32" x14ac:dyDescent="0.25">
      <c r="A437" s="28">
        <v>9012</v>
      </c>
      <c r="B437" s="410" t="s">
        <v>137</v>
      </c>
      <c r="C437" s="123">
        <v>130</v>
      </c>
      <c r="D437" s="123">
        <v>130</v>
      </c>
      <c r="E437" s="124">
        <v>130</v>
      </c>
      <c r="F437" s="124">
        <v>130</v>
      </c>
      <c r="G437" s="124">
        <v>130</v>
      </c>
      <c r="H437" s="124">
        <v>130</v>
      </c>
      <c r="I437" s="124">
        <v>130</v>
      </c>
      <c r="J437" s="124">
        <v>130</v>
      </c>
      <c r="K437" s="27"/>
      <c r="L437" s="13">
        <v>0</v>
      </c>
      <c r="M437" s="13">
        <v>6</v>
      </c>
      <c r="N437" s="13">
        <v>6</v>
      </c>
      <c r="O437" s="61">
        <f t="shared" si="270"/>
        <v>12</v>
      </c>
      <c r="P437" s="14">
        <v>3</v>
      </c>
      <c r="Q437" s="14">
        <v>10</v>
      </c>
      <c r="R437" s="60">
        <f t="shared" si="271"/>
        <v>13</v>
      </c>
      <c r="S437" s="58">
        <v>15</v>
      </c>
      <c r="T437" s="13">
        <v>18</v>
      </c>
      <c r="U437" s="13">
        <v>20</v>
      </c>
      <c r="V437" s="27"/>
      <c r="W437" s="411">
        <f t="shared" si="272"/>
        <v>0</v>
      </c>
      <c r="X437" s="411">
        <f t="shared" si="273"/>
        <v>780</v>
      </c>
      <c r="Y437" s="411">
        <f t="shared" si="273"/>
        <v>780</v>
      </c>
      <c r="Z437" s="408">
        <f t="shared" si="274"/>
        <v>1560</v>
      </c>
      <c r="AA437" s="411">
        <f t="shared" si="275"/>
        <v>390</v>
      </c>
      <c r="AB437" s="411">
        <f t="shared" si="275"/>
        <v>1300</v>
      </c>
      <c r="AC437" s="411">
        <f t="shared" si="276"/>
        <v>1690</v>
      </c>
      <c r="AD437" s="411">
        <f t="shared" si="277"/>
        <v>1950</v>
      </c>
      <c r="AE437" s="411">
        <f t="shared" si="277"/>
        <v>2340</v>
      </c>
      <c r="AF437" s="117">
        <f t="shared" si="277"/>
        <v>2600</v>
      </c>
    </row>
    <row r="438" spans="1:32" x14ac:dyDescent="0.25">
      <c r="A438" s="28">
        <v>9013</v>
      </c>
      <c r="B438" s="410" t="s">
        <v>138</v>
      </c>
      <c r="C438" s="123">
        <v>130</v>
      </c>
      <c r="D438" s="123">
        <v>130</v>
      </c>
      <c r="E438" s="124">
        <v>130</v>
      </c>
      <c r="F438" s="124">
        <v>130</v>
      </c>
      <c r="G438" s="124">
        <v>130</v>
      </c>
      <c r="H438" s="124">
        <v>130</v>
      </c>
      <c r="I438" s="124">
        <v>130</v>
      </c>
      <c r="J438" s="124">
        <v>130</v>
      </c>
      <c r="K438" s="27"/>
      <c r="L438" s="13">
        <v>0</v>
      </c>
      <c r="M438" s="13">
        <v>3</v>
      </c>
      <c r="N438" s="13">
        <v>3</v>
      </c>
      <c r="O438" s="61">
        <f t="shared" si="270"/>
        <v>6</v>
      </c>
      <c r="P438" s="14">
        <v>2</v>
      </c>
      <c r="Q438" s="14">
        <v>7</v>
      </c>
      <c r="R438" s="60">
        <f t="shared" si="271"/>
        <v>9</v>
      </c>
      <c r="S438" s="58">
        <v>9</v>
      </c>
      <c r="T438" s="13">
        <v>9</v>
      </c>
      <c r="U438" s="13">
        <v>9</v>
      </c>
      <c r="V438" s="27"/>
      <c r="W438" s="411">
        <f t="shared" si="272"/>
        <v>0</v>
      </c>
      <c r="X438" s="411">
        <f t="shared" si="273"/>
        <v>390</v>
      </c>
      <c r="Y438" s="411">
        <f t="shared" si="273"/>
        <v>390</v>
      </c>
      <c r="Z438" s="408">
        <f t="shared" si="274"/>
        <v>780</v>
      </c>
      <c r="AA438" s="411">
        <f t="shared" si="275"/>
        <v>260</v>
      </c>
      <c r="AB438" s="411">
        <f t="shared" si="275"/>
        <v>910</v>
      </c>
      <c r="AC438" s="411">
        <f t="shared" si="276"/>
        <v>1170</v>
      </c>
      <c r="AD438" s="411">
        <f t="shared" si="277"/>
        <v>1170</v>
      </c>
      <c r="AE438" s="411">
        <f t="shared" si="277"/>
        <v>1170</v>
      </c>
      <c r="AF438" s="117">
        <f t="shared" si="277"/>
        <v>1170</v>
      </c>
    </row>
    <row r="439" spans="1:32" x14ac:dyDescent="0.25">
      <c r="A439" s="28">
        <v>9015</v>
      </c>
      <c r="B439" s="410" t="s">
        <v>139</v>
      </c>
      <c r="C439" s="123">
        <v>118</v>
      </c>
      <c r="D439" s="123">
        <v>118</v>
      </c>
      <c r="E439" s="124">
        <v>120</v>
      </c>
      <c r="F439" s="124">
        <v>120</v>
      </c>
      <c r="G439" s="124">
        <v>120</v>
      </c>
      <c r="H439" s="124">
        <v>120</v>
      </c>
      <c r="I439" s="124">
        <v>120</v>
      </c>
      <c r="J439" s="124">
        <v>120</v>
      </c>
      <c r="K439" s="27"/>
      <c r="L439" s="13">
        <v>0</v>
      </c>
      <c r="M439" s="13">
        <v>0</v>
      </c>
      <c r="N439" s="13">
        <v>0</v>
      </c>
      <c r="O439" s="61">
        <f t="shared" si="270"/>
        <v>0</v>
      </c>
      <c r="P439" s="14">
        <v>0</v>
      </c>
      <c r="Q439" s="14">
        <v>0</v>
      </c>
      <c r="R439" s="60">
        <f t="shared" si="271"/>
        <v>0</v>
      </c>
      <c r="S439" s="58">
        <v>0</v>
      </c>
      <c r="T439" s="13">
        <v>0</v>
      </c>
      <c r="U439" s="13">
        <v>0</v>
      </c>
      <c r="V439" s="27"/>
      <c r="W439" s="411">
        <f t="shared" si="272"/>
        <v>0</v>
      </c>
      <c r="X439" s="411">
        <f t="shared" si="273"/>
        <v>0</v>
      </c>
      <c r="Y439" s="411">
        <f t="shared" si="273"/>
        <v>0</v>
      </c>
      <c r="Z439" s="408">
        <f t="shared" si="274"/>
        <v>0</v>
      </c>
      <c r="AA439" s="411">
        <f t="shared" si="275"/>
        <v>0</v>
      </c>
      <c r="AB439" s="411">
        <f t="shared" si="275"/>
        <v>0</v>
      </c>
      <c r="AC439" s="411">
        <f t="shared" si="276"/>
        <v>0</v>
      </c>
      <c r="AD439" s="411">
        <f t="shared" si="277"/>
        <v>0</v>
      </c>
      <c r="AE439" s="411">
        <f t="shared" si="277"/>
        <v>0</v>
      </c>
      <c r="AF439" s="117">
        <f t="shared" si="277"/>
        <v>0</v>
      </c>
    </row>
    <row r="440" spans="1:32" ht="24" x14ac:dyDescent="0.25">
      <c r="A440" s="28">
        <v>9016</v>
      </c>
      <c r="B440" s="410" t="s">
        <v>140</v>
      </c>
      <c r="C440" s="123">
        <v>25</v>
      </c>
      <c r="D440" s="123">
        <v>25</v>
      </c>
      <c r="E440" s="124">
        <v>25</v>
      </c>
      <c r="F440" s="124">
        <v>25</v>
      </c>
      <c r="G440" s="124">
        <v>25</v>
      </c>
      <c r="H440" s="124">
        <v>25</v>
      </c>
      <c r="I440" s="124">
        <v>25</v>
      </c>
      <c r="J440" s="124">
        <v>25</v>
      </c>
      <c r="K440" s="27"/>
      <c r="L440" s="13">
        <v>0</v>
      </c>
      <c r="M440" s="13">
        <v>0</v>
      </c>
      <c r="N440" s="13">
        <v>0</v>
      </c>
      <c r="O440" s="61">
        <f t="shared" si="270"/>
        <v>0</v>
      </c>
      <c r="P440" s="14">
        <v>0</v>
      </c>
      <c r="Q440" s="14">
        <v>0</v>
      </c>
      <c r="R440" s="60">
        <f t="shared" si="271"/>
        <v>0</v>
      </c>
      <c r="S440" s="58">
        <v>0</v>
      </c>
      <c r="T440" s="58">
        <v>0</v>
      </c>
      <c r="U440" s="58">
        <v>0</v>
      </c>
      <c r="V440" s="27"/>
      <c r="W440" s="411">
        <f t="shared" si="272"/>
        <v>0</v>
      </c>
      <c r="X440" s="411">
        <f t="shared" si="273"/>
        <v>0</v>
      </c>
      <c r="Y440" s="411">
        <f t="shared" si="273"/>
        <v>0</v>
      </c>
      <c r="Z440" s="408">
        <f t="shared" si="274"/>
        <v>0</v>
      </c>
      <c r="AA440" s="411">
        <f t="shared" si="275"/>
        <v>0</v>
      </c>
      <c r="AB440" s="411">
        <f t="shared" si="275"/>
        <v>0</v>
      </c>
      <c r="AC440" s="411">
        <f t="shared" si="276"/>
        <v>0</v>
      </c>
      <c r="AD440" s="411">
        <f t="shared" si="277"/>
        <v>0</v>
      </c>
      <c r="AE440" s="411">
        <f t="shared" si="277"/>
        <v>0</v>
      </c>
      <c r="AF440" s="117">
        <f t="shared" si="277"/>
        <v>0</v>
      </c>
    </row>
    <row r="441" spans="1:32" ht="24" x14ac:dyDescent="0.25">
      <c r="A441" s="28">
        <v>9017</v>
      </c>
      <c r="B441" s="410" t="s">
        <v>141</v>
      </c>
      <c r="C441" s="123">
        <v>50</v>
      </c>
      <c r="D441" s="123">
        <v>50</v>
      </c>
      <c r="E441" s="124">
        <v>50</v>
      </c>
      <c r="F441" s="124">
        <v>50</v>
      </c>
      <c r="G441" s="124">
        <v>50</v>
      </c>
      <c r="H441" s="124">
        <v>50</v>
      </c>
      <c r="I441" s="124">
        <v>50</v>
      </c>
      <c r="J441" s="124">
        <v>50</v>
      </c>
      <c r="K441" s="27"/>
      <c r="L441" s="13">
        <v>0</v>
      </c>
      <c r="M441" s="13">
        <v>0</v>
      </c>
      <c r="N441" s="13">
        <v>0</v>
      </c>
      <c r="O441" s="61">
        <f t="shared" si="270"/>
        <v>0</v>
      </c>
      <c r="P441" s="14">
        <v>0</v>
      </c>
      <c r="Q441" s="14">
        <v>0</v>
      </c>
      <c r="R441" s="60">
        <f t="shared" si="271"/>
        <v>0</v>
      </c>
      <c r="S441" s="58">
        <v>0</v>
      </c>
      <c r="T441" s="58">
        <v>0</v>
      </c>
      <c r="U441" s="58">
        <v>0</v>
      </c>
      <c r="V441" s="27"/>
      <c r="W441" s="411">
        <f t="shared" si="272"/>
        <v>0</v>
      </c>
      <c r="X441" s="411">
        <f t="shared" si="273"/>
        <v>0</v>
      </c>
      <c r="Y441" s="411">
        <f t="shared" si="273"/>
        <v>0</v>
      </c>
      <c r="Z441" s="408">
        <f t="shared" si="274"/>
        <v>0</v>
      </c>
      <c r="AA441" s="411">
        <f t="shared" si="275"/>
        <v>0</v>
      </c>
      <c r="AB441" s="411">
        <f t="shared" si="275"/>
        <v>0</v>
      </c>
      <c r="AC441" s="411">
        <f t="shared" si="276"/>
        <v>0</v>
      </c>
      <c r="AD441" s="411">
        <f t="shared" si="277"/>
        <v>0</v>
      </c>
      <c r="AE441" s="411">
        <f t="shared" si="277"/>
        <v>0</v>
      </c>
      <c r="AF441" s="117">
        <f t="shared" si="277"/>
        <v>0</v>
      </c>
    </row>
    <row r="442" spans="1:32" ht="24" x14ac:dyDescent="0.25">
      <c r="A442" s="28">
        <v>9018</v>
      </c>
      <c r="B442" s="410" t="s">
        <v>142</v>
      </c>
      <c r="C442" s="123">
        <v>93</v>
      </c>
      <c r="D442" s="123">
        <v>93</v>
      </c>
      <c r="E442" s="124">
        <v>100</v>
      </c>
      <c r="F442" s="124">
        <v>100</v>
      </c>
      <c r="G442" s="124">
        <v>100</v>
      </c>
      <c r="H442" s="124">
        <v>100</v>
      </c>
      <c r="I442" s="124">
        <v>100</v>
      </c>
      <c r="J442" s="124">
        <v>100</v>
      </c>
      <c r="K442" s="27"/>
      <c r="L442" s="13">
        <v>0</v>
      </c>
      <c r="M442" s="13">
        <v>0</v>
      </c>
      <c r="N442" s="13">
        <v>0</v>
      </c>
      <c r="O442" s="61">
        <f t="shared" si="270"/>
        <v>0</v>
      </c>
      <c r="P442" s="14">
        <v>0</v>
      </c>
      <c r="Q442" s="14">
        <v>0</v>
      </c>
      <c r="R442" s="60">
        <f t="shared" si="271"/>
        <v>0</v>
      </c>
      <c r="S442" s="58">
        <v>0</v>
      </c>
      <c r="T442" s="58">
        <v>0</v>
      </c>
      <c r="U442" s="58">
        <v>0</v>
      </c>
      <c r="V442" s="27"/>
      <c r="W442" s="411">
        <f t="shared" si="272"/>
        <v>0</v>
      </c>
      <c r="X442" s="411">
        <f t="shared" si="273"/>
        <v>0</v>
      </c>
      <c r="Y442" s="411">
        <f t="shared" si="273"/>
        <v>0</v>
      </c>
      <c r="Z442" s="408">
        <f t="shared" si="274"/>
        <v>0</v>
      </c>
      <c r="AA442" s="411">
        <f t="shared" si="275"/>
        <v>0</v>
      </c>
      <c r="AB442" s="411">
        <f t="shared" si="275"/>
        <v>0</v>
      </c>
      <c r="AC442" s="411">
        <f t="shared" si="276"/>
        <v>0</v>
      </c>
      <c r="AD442" s="411">
        <f t="shared" si="277"/>
        <v>0</v>
      </c>
      <c r="AE442" s="411">
        <f t="shared" si="277"/>
        <v>0</v>
      </c>
      <c r="AF442" s="117">
        <f t="shared" si="277"/>
        <v>0</v>
      </c>
    </row>
    <row r="443" spans="1:32" x14ac:dyDescent="0.25">
      <c r="A443" s="28">
        <v>9019</v>
      </c>
      <c r="B443" s="410" t="s">
        <v>143</v>
      </c>
      <c r="C443" s="123">
        <v>118</v>
      </c>
      <c r="D443" s="123">
        <v>118</v>
      </c>
      <c r="E443" s="124">
        <v>120</v>
      </c>
      <c r="F443" s="124">
        <v>120</v>
      </c>
      <c r="G443" s="124">
        <v>120</v>
      </c>
      <c r="H443" s="124">
        <v>120</v>
      </c>
      <c r="I443" s="124">
        <v>120</v>
      </c>
      <c r="J443" s="124">
        <v>120</v>
      </c>
      <c r="K443" s="27"/>
      <c r="L443" s="13">
        <v>0</v>
      </c>
      <c r="M443" s="13">
        <v>0</v>
      </c>
      <c r="N443" s="13">
        <v>0</v>
      </c>
      <c r="O443" s="61">
        <f t="shared" si="270"/>
        <v>0</v>
      </c>
      <c r="P443" s="14">
        <v>0</v>
      </c>
      <c r="Q443" s="14">
        <v>0</v>
      </c>
      <c r="R443" s="60">
        <f t="shared" si="271"/>
        <v>0</v>
      </c>
      <c r="S443" s="58">
        <v>0</v>
      </c>
      <c r="T443" s="58">
        <v>0</v>
      </c>
      <c r="U443" s="58">
        <v>0</v>
      </c>
      <c r="V443" s="27"/>
      <c r="W443" s="411">
        <f t="shared" si="272"/>
        <v>0</v>
      </c>
      <c r="X443" s="411">
        <f t="shared" si="273"/>
        <v>0</v>
      </c>
      <c r="Y443" s="411">
        <f t="shared" si="273"/>
        <v>0</v>
      </c>
      <c r="Z443" s="408">
        <f t="shared" si="274"/>
        <v>0</v>
      </c>
      <c r="AA443" s="411">
        <f t="shared" si="275"/>
        <v>0</v>
      </c>
      <c r="AB443" s="411">
        <f t="shared" si="275"/>
        <v>0</v>
      </c>
      <c r="AC443" s="411">
        <f t="shared" si="276"/>
        <v>0</v>
      </c>
      <c r="AD443" s="411">
        <f t="shared" si="277"/>
        <v>0</v>
      </c>
      <c r="AE443" s="411">
        <f t="shared" si="277"/>
        <v>0</v>
      </c>
      <c r="AF443" s="117">
        <f t="shared" si="277"/>
        <v>0</v>
      </c>
    </row>
    <row r="444" spans="1:32" x14ac:dyDescent="0.25">
      <c r="A444" s="28">
        <v>9020</v>
      </c>
      <c r="B444" s="410" t="s">
        <v>144</v>
      </c>
      <c r="C444" s="123">
        <v>50</v>
      </c>
      <c r="D444" s="123">
        <v>50</v>
      </c>
      <c r="E444" s="124">
        <v>50</v>
      </c>
      <c r="F444" s="124">
        <v>50</v>
      </c>
      <c r="G444" s="124">
        <v>50</v>
      </c>
      <c r="H444" s="124">
        <v>50</v>
      </c>
      <c r="I444" s="124">
        <v>50</v>
      </c>
      <c r="J444" s="124">
        <v>50</v>
      </c>
      <c r="K444" s="27"/>
      <c r="L444" s="13">
        <v>0</v>
      </c>
      <c r="M444" s="13">
        <v>0</v>
      </c>
      <c r="N444" s="13">
        <v>0</v>
      </c>
      <c r="O444" s="61">
        <f t="shared" si="270"/>
        <v>0</v>
      </c>
      <c r="P444" s="14">
        <v>0</v>
      </c>
      <c r="Q444" s="14">
        <v>0</v>
      </c>
      <c r="R444" s="60">
        <f t="shared" si="271"/>
        <v>0</v>
      </c>
      <c r="S444" s="58">
        <v>0</v>
      </c>
      <c r="T444" s="58">
        <v>0</v>
      </c>
      <c r="U444" s="58">
        <v>0</v>
      </c>
      <c r="V444" s="27"/>
      <c r="W444" s="411">
        <f t="shared" si="272"/>
        <v>0</v>
      </c>
      <c r="X444" s="411">
        <f t="shared" si="273"/>
        <v>0</v>
      </c>
      <c r="Y444" s="411">
        <f t="shared" si="273"/>
        <v>0</v>
      </c>
      <c r="Z444" s="408">
        <f t="shared" si="274"/>
        <v>0</v>
      </c>
      <c r="AA444" s="411">
        <f t="shared" si="275"/>
        <v>0</v>
      </c>
      <c r="AB444" s="411">
        <f t="shared" si="275"/>
        <v>0</v>
      </c>
      <c r="AC444" s="411">
        <f t="shared" si="276"/>
        <v>0</v>
      </c>
      <c r="AD444" s="411">
        <f t="shared" si="277"/>
        <v>0</v>
      </c>
      <c r="AE444" s="411">
        <f t="shared" si="277"/>
        <v>0</v>
      </c>
      <c r="AF444" s="117">
        <f t="shared" si="277"/>
        <v>0</v>
      </c>
    </row>
    <row r="445" spans="1:32" ht="24" x14ac:dyDescent="0.25">
      <c r="A445" s="28">
        <v>9014</v>
      </c>
      <c r="B445" s="410" t="s">
        <v>145</v>
      </c>
      <c r="C445" s="123">
        <v>1600</v>
      </c>
      <c r="D445" s="123">
        <v>1600</v>
      </c>
      <c r="E445" s="124">
        <v>1600</v>
      </c>
      <c r="F445" s="124">
        <v>1600</v>
      </c>
      <c r="G445" s="124">
        <v>1600</v>
      </c>
      <c r="H445" s="124">
        <v>1600</v>
      </c>
      <c r="I445" s="124">
        <v>1600</v>
      </c>
      <c r="J445" s="124">
        <v>1600</v>
      </c>
      <c r="K445" s="27"/>
      <c r="L445" s="13">
        <v>0</v>
      </c>
      <c r="M445" s="13">
        <v>6</v>
      </c>
      <c r="N445" s="13">
        <v>7</v>
      </c>
      <c r="O445" s="61">
        <f t="shared" si="270"/>
        <v>13</v>
      </c>
      <c r="P445" s="14">
        <v>3</v>
      </c>
      <c r="Q445" s="14">
        <v>10</v>
      </c>
      <c r="R445" s="60">
        <f t="shared" si="271"/>
        <v>13</v>
      </c>
      <c r="S445" s="58">
        <v>13</v>
      </c>
      <c r="T445" s="58">
        <v>13</v>
      </c>
      <c r="U445" s="58">
        <v>13</v>
      </c>
      <c r="V445" s="27"/>
      <c r="W445" s="411">
        <f t="shared" si="272"/>
        <v>0</v>
      </c>
      <c r="X445" s="411">
        <f t="shared" si="273"/>
        <v>9600</v>
      </c>
      <c r="Y445" s="411">
        <f t="shared" si="273"/>
        <v>11200</v>
      </c>
      <c r="Z445" s="408">
        <f t="shared" si="274"/>
        <v>20800</v>
      </c>
      <c r="AA445" s="411">
        <f t="shared" si="275"/>
        <v>4800</v>
      </c>
      <c r="AB445" s="411">
        <f t="shared" si="275"/>
        <v>16000</v>
      </c>
      <c r="AC445" s="411">
        <f t="shared" si="276"/>
        <v>20800</v>
      </c>
      <c r="AD445" s="411">
        <f t="shared" si="277"/>
        <v>20800</v>
      </c>
      <c r="AE445" s="411">
        <f t="shared" si="277"/>
        <v>20800</v>
      </c>
      <c r="AF445" s="117">
        <f t="shared" si="277"/>
        <v>20800</v>
      </c>
    </row>
    <row r="446" spans="1:32" x14ac:dyDescent="0.25">
      <c r="A446" s="28">
        <v>9024</v>
      </c>
      <c r="B446" s="410" t="s">
        <v>164</v>
      </c>
      <c r="C446" s="318" t="s">
        <v>209</v>
      </c>
      <c r="D446" s="318" t="s">
        <v>209</v>
      </c>
      <c r="E446" s="318" t="s">
        <v>209</v>
      </c>
      <c r="F446" s="318" t="s">
        <v>209</v>
      </c>
      <c r="G446" s="318" t="s">
        <v>209</v>
      </c>
      <c r="H446" s="318" t="s">
        <v>209</v>
      </c>
      <c r="I446" s="318" t="s">
        <v>209</v>
      </c>
      <c r="J446" s="318" t="s">
        <v>209</v>
      </c>
      <c r="K446" s="27"/>
      <c r="L446" s="118">
        <v>0</v>
      </c>
      <c r="M446" s="118">
        <v>536</v>
      </c>
      <c r="N446" s="118">
        <v>751</v>
      </c>
      <c r="O446" s="431">
        <f>SUM(L446:N446)</f>
        <v>1287</v>
      </c>
      <c r="P446" s="120">
        <v>322</v>
      </c>
      <c r="Q446" s="120">
        <v>965</v>
      </c>
      <c r="R446" s="432">
        <f>SUM(P446:Q446)</f>
        <v>1287</v>
      </c>
      <c r="S446" s="119">
        <v>1287</v>
      </c>
      <c r="T446" s="119">
        <v>1287</v>
      </c>
      <c r="U446" s="119">
        <v>1287</v>
      </c>
      <c r="V446" s="27"/>
      <c r="W446" s="411">
        <f>L446</f>
        <v>0</v>
      </c>
      <c r="X446" s="411">
        <f>M446</f>
        <v>536</v>
      </c>
      <c r="Y446" s="411">
        <f>N446</f>
        <v>751</v>
      </c>
      <c r="Z446" s="408">
        <f t="shared" si="274"/>
        <v>1287</v>
      </c>
      <c r="AA446" s="411">
        <f>P446</f>
        <v>322</v>
      </c>
      <c r="AB446" s="411">
        <f>Q446</f>
        <v>965</v>
      </c>
      <c r="AC446" s="411">
        <f t="shared" si="276"/>
        <v>1287</v>
      </c>
      <c r="AD446" s="411">
        <f>S446</f>
        <v>1287</v>
      </c>
      <c r="AE446" s="411">
        <f>T446</f>
        <v>1287</v>
      </c>
      <c r="AF446" s="117">
        <f>U446</f>
        <v>1287</v>
      </c>
    </row>
    <row r="447" spans="1:32" ht="24" x14ac:dyDescent="0.25">
      <c r="A447" s="28">
        <v>9025</v>
      </c>
      <c r="B447" s="410" t="s">
        <v>133</v>
      </c>
      <c r="C447" s="123">
        <v>100</v>
      </c>
      <c r="D447" s="123">
        <v>100</v>
      </c>
      <c r="E447" s="124">
        <v>100</v>
      </c>
      <c r="F447" s="124">
        <v>100</v>
      </c>
      <c r="G447" s="124">
        <v>100</v>
      </c>
      <c r="H447" s="124">
        <v>100</v>
      </c>
      <c r="I447" s="124">
        <v>100</v>
      </c>
      <c r="J447" s="124">
        <v>100</v>
      </c>
      <c r="K447" s="27"/>
      <c r="L447" s="13">
        <v>10</v>
      </c>
      <c r="M447" s="13">
        <v>190</v>
      </c>
      <c r="N447" s="13">
        <v>400</v>
      </c>
      <c r="O447" s="61">
        <f t="shared" ref="O447" si="278">SUM(L447:N447)</f>
        <v>600</v>
      </c>
      <c r="P447" s="14">
        <v>144</v>
      </c>
      <c r="Q447" s="14">
        <v>456</v>
      </c>
      <c r="R447" s="60">
        <f t="shared" ref="R447" si="279">SUM(P447:Q447)</f>
        <v>600</v>
      </c>
      <c r="S447" s="16">
        <v>600</v>
      </c>
      <c r="T447" s="16">
        <v>600</v>
      </c>
      <c r="U447" s="16">
        <v>600</v>
      </c>
      <c r="V447" s="27"/>
      <c r="W447" s="411">
        <f>L447*C447</f>
        <v>1000</v>
      </c>
      <c r="X447" s="411">
        <f>D447*M447</f>
        <v>19000</v>
      </c>
      <c r="Y447" s="411">
        <f>E447*N447</f>
        <v>40000</v>
      </c>
      <c r="Z447" s="408">
        <f t="shared" si="274"/>
        <v>60000</v>
      </c>
      <c r="AA447" s="411">
        <f>F447*P447</f>
        <v>14400</v>
      </c>
      <c r="AB447" s="411">
        <f>G447*Q447</f>
        <v>45600</v>
      </c>
      <c r="AC447" s="411">
        <f t="shared" si="276"/>
        <v>60000</v>
      </c>
      <c r="AD447" s="411">
        <f>H447*S447</f>
        <v>60000</v>
      </c>
      <c r="AE447" s="411">
        <f>I447*T447</f>
        <v>60000</v>
      </c>
      <c r="AF447" s="117">
        <f>J447*U447</f>
        <v>60000</v>
      </c>
    </row>
    <row r="448" spans="1:32" x14ac:dyDescent="0.25">
      <c r="A448" s="31" t="s">
        <v>129</v>
      </c>
      <c r="B448" s="413"/>
      <c r="C448" s="123"/>
      <c r="D448" s="123"/>
      <c r="E448" s="123"/>
      <c r="F448" s="123"/>
      <c r="G448" s="123"/>
      <c r="H448" s="123"/>
      <c r="I448" s="123"/>
      <c r="J448" s="123"/>
      <c r="K448" s="27"/>
      <c r="L448" s="13"/>
      <c r="M448" s="13"/>
      <c r="N448" s="13"/>
      <c r="O448" s="61"/>
      <c r="P448" s="14"/>
      <c r="Q448" s="14"/>
      <c r="R448" s="60"/>
      <c r="S448" s="16"/>
      <c r="T448" s="16"/>
      <c r="U448" s="16"/>
      <c r="V448" s="27"/>
      <c r="W448" s="411">
        <f t="shared" ref="W448:AD448" si="280">SUM(W430:W447)</f>
        <v>17340</v>
      </c>
      <c r="X448" s="411">
        <f t="shared" si="280"/>
        <v>520316</v>
      </c>
      <c r="Y448" s="411">
        <f t="shared" si="280"/>
        <v>567671</v>
      </c>
      <c r="Z448" s="408">
        <f t="shared" si="280"/>
        <v>1105327</v>
      </c>
      <c r="AA448" s="411">
        <f t="shared" si="280"/>
        <v>273832</v>
      </c>
      <c r="AB448" s="411">
        <f t="shared" si="280"/>
        <v>867895</v>
      </c>
      <c r="AC448" s="411">
        <f t="shared" si="280"/>
        <v>1141727</v>
      </c>
      <c r="AD448" s="411">
        <f t="shared" si="280"/>
        <v>1177667</v>
      </c>
      <c r="AE448" s="411">
        <f>SUM(AE430:AE447)</f>
        <v>1213937</v>
      </c>
      <c r="AF448" s="117">
        <f>SUM(AF430:AF447)</f>
        <v>1250077</v>
      </c>
    </row>
    <row r="449" spans="1:32" x14ac:dyDescent="0.25">
      <c r="A449" s="36"/>
      <c r="B449" s="413"/>
      <c r="C449" s="123"/>
      <c r="D449" s="123"/>
      <c r="E449" s="123"/>
      <c r="F449" s="123"/>
      <c r="G449" s="123"/>
      <c r="H449" s="123"/>
      <c r="I449" s="123"/>
      <c r="J449" s="123"/>
      <c r="K449" s="27"/>
      <c r="L449" s="13"/>
      <c r="M449" s="13"/>
      <c r="N449" s="13"/>
      <c r="O449" s="61"/>
      <c r="P449" s="14"/>
      <c r="Q449" s="14"/>
      <c r="R449" s="60"/>
      <c r="S449" s="16"/>
      <c r="T449" s="16"/>
      <c r="U449" s="16"/>
      <c r="V449" s="27"/>
      <c r="W449" s="411"/>
      <c r="X449" s="411"/>
      <c r="Y449" s="411"/>
      <c r="Z449" s="408"/>
      <c r="AA449" s="411"/>
      <c r="AB449" s="411"/>
      <c r="AC449" s="411"/>
      <c r="AD449" s="411"/>
      <c r="AE449" s="411"/>
      <c r="AF449" s="117"/>
    </row>
    <row r="450" spans="1:32" x14ac:dyDescent="0.25">
      <c r="A450" s="31" t="s">
        <v>6</v>
      </c>
      <c r="B450" s="413"/>
      <c r="C450" s="123"/>
      <c r="D450" s="123"/>
      <c r="E450" s="123"/>
      <c r="F450" s="123"/>
      <c r="G450" s="123"/>
      <c r="H450" s="123"/>
      <c r="I450" s="123"/>
      <c r="J450" s="123"/>
      <c r="K450" s="27"/>
      <c r="L450" s="13"/>
      <c r="M450" s="13"/>
      <c r="N450" s="13"/>
      <c r="O450" s="61"/>
      <c r="P450" s="14"/>
      <c r="Q450" s="14"/>
      <c r="R450" s="60"/>
      <c r="S450" s="16"/>
      <c r="T450" s="16"/>
      <c r="U450" s="16"/>
      <c r="V450" s="27"/>
      <c r="W450" s="411"/>
      <c r="X450" s="411"/>
      <c r="Y450" s="411"/>
      <c r="Z450" s="408"/>
      <c r="AA450" s="411"/>
      <c r="AB450" s="411"/>
      <c r="AC450" s="411"/>
      <c r="AD450" s="411"/>
      <c r="AE450" s="411"/>
      <c r="AF450" s="117"/>
    </row>
    <row r="451" spans="1:32" x14ac:dyDescent="0.25">
      <c r="A451" s="30">
        <v>8001</v>
      </c>
      <c r="B451" s="410" t="s">
        <v>147</v>
      </c>
      <c r="C451" s="123">
        <v>3</v>
      </c>
      <c r="D451" s="123">
        <v>3</v>
      </c>
      <c r="E451" s="124">
        <v>3</v>
      </c>
      <c r="F451" s="124">
        <v>3</v>
      </c>
      <c r="G451" s="124">
        <v>3</v>
      </c>
      <c r="H451" s="124">
        <v>3</v>
      </c>
      <c r="I451" s="124">
        <v>3</v>
      </c>
      <c r="J451" s="124">
        <v>3</v>
      </c>
      <c r="K451" s="27"/>
      <c r="L451" s="13">
        <v>2099</v>
      </c>
      <c r="M451" s="13">
        <v>62971</v>
      </c>
      <c r="N451" s="13">
        <v>66119</v>
      </c>
      <c r="O451" s="61">
        <f t="shared" ref="O451:O468" si="281">SUM(L451:N451)</f>
        <v>131189</v>
      </c>
      <c r="P451" s="14">
        <v>31485</v>
      </c>
      <c r="Q451" s="14">
        <v>99704</v>
      </c>
      <c r="R451" s="60">
        <f t="shared" ref="R451:R468" si="282">SUM(P451:Q451)</f>
        <v>131189</v>
      </c>
      <c r="S451" s="16">
        <v>131189</v>
      </c>
      <c r="T451" s="16">
        <v>131189</v>
      </c>
      <c r="U451" s="16">
        <v>131189</v>
      </c>
      <c r="V451" s="27"/>
      <c r="W451" s="411">
        <f t="shared" ref="W451:W468" si="283">L451*C451</f>
        <v>6297</v>
      </c>
      <c r="X451" s="411">
        <f t="shared" ref="X451:Y468" si="284">D451*M451</f>
        <v>188913</v>
      </c>
      <c r="Y451" s="411">
        <f t="shared" si="284"/>
        <v>198357</v>
      </c>
      <c r="Z451" s="408">
        <f t="shared" ref="Z451:Z478" si="285">SUM(W451:Y451)</f>
        <v>393567</v>
      </c>
      <c r="AA451" s="411">
        <f t="shared" ref="AA451:AB468" si="286">F451*P451</f>
        <v>94455</v>
      </c>
      <c r="AB451" s="411">
        <f t="shared" si="286"/>
        <v>299112</v>
      </c>
      <c r="AC451" s="411">
        <f t="shared" ref="AC451:AC478" si="287">SUM(AA451:AB451)</f>
        <v>393567</v>
      </c>
      <c r="AD451" s="411">
        <f t="shared" ref="AD451:AF468" si="288">H451*S451</f>
        <v>393567</v>
      </c>
      <c r="AE451" s="411">
        <f t="shared" si="288"/>
        <v>393567</v>
      </c>
      <c r="AF451" s="117">
        <f t="shared" si="288"/>
        <v>393567</v>
      </c>
    </row>
    <row r="452" spans="1:32" x14ac:dyDescent="0.25">
      <c r="A452" s="28">
        <v>8003</v>
      </c>
      <c r="B452" s="410" t="s">
        <v>148</v>
      </c>
      <c r="C452" s="123">
        <v>15</v>
      </c>
      <c r="D452" s="123">
        <v>15</v>
      </c>
      <c r="E452" s="124">
        <v>15</v>
      </c>
      <c r="F452" s="124">
        <v>15</v>
      </c>
      <c r="G452" s="124">
        <v>15</v>
      </c>
      <c r="H452" s="124">
        <v>15</v>
      </c>
      <c r="I452" s="124">
        <v>15</v>
      </c>
      <c r="J452" s="124">
        <v>15</v>
      </c>
      <c r="K452" s="27"/>
      <c r="L452" s="13">
        <v>6</v>
      </c>
      <c r="M452" s="13">
        <v>171</v>
      </c>
      <c r="N452" s="13">
        <v>180</v>
      </c>
      <c r="O452" s="61">
        <f t="shared" si="281"/>
        <v>357</v>
      </c>
      <c r="P452" s="14">
        <v>86</v>
      </c>
      <c r="Q452" s="14">
        <v>271</v>
      </c>
      <c r="R452" s="60">
        <f t="shared" si="282"/>
        <v>357</v>
      </c>
      <c r="S452" s="16">
        <v>357</v>
      </c>
      <c r="T452" s="16">
        <v>357</v>
      </c>
      <c r="U452" s="16">
        <v>357</v>
      </c>
      <c r="V452" s="27"/>
      <c r="W452" s="411">
        <f t="shared" si="283"/>
        <v>90</v>
      </c>
      <c r="X452" s="411">
        <f t="shared" si="284"/>
        <v>2565</v>
      </c>
      <c r="Y452" s="411">
        <f t="shared" si="284"/>
        <v>2700</v>
      </c>
      <c r="Z452" s="408">
        <f t="shared" si="285"/>
        <v>5355</v>
      </c>
      <c r="AA452" s="411">
        <f t="shared" si="286"/>
        <v>1290</v>
      </c>
      <c r="AB452" s="411">
        <f t="shared" si="286"/>
        <v>4065</v>
      </c>
      <c r="AC452" s="411">
        <f t="shared" si="287"/>
        <v>5355</v>
      </c>
      <c r="AD452" s="411">
        <f t="shared" si="288"/>
        <v>5355</v>
      </c>
      <c r="AE452" s="411">
        <f t="shared" si="288"/>
        <v>5355</v>
      </c>
      <c r="AF452" s="117">
        <f t="shared" si="288"/>
        <v>5355</v>
      </c>
    </row>
    <row r="453" spans="1:32" x14ac:dyDescent="0.25">
      <c r="A453" s="28">
        <v>8004</v>
      </c>
      <c r="B453" s="410" t="s">
        <v>149</v>
      </c>
      <c r="C453" s="123">
        <v>25</v>
      </c>
      <c r="D453" s="123">
        <v>25</v>
      </c>
      <c r="E453" s="124">
        <v>25</v>
      </c>
      <c r="F453" s="124">
        <v>25</v>
      </c>
      <c r="G453" s="124">
        <v>25</v>
      </c>
      <c r="H453" s="124">
        <v>25</v>
      </c>
      <c r="I453" s="124">
        <v>25</v>
      </c>
      <c r="J453" s="124">
        <v>25</v>
      </c>
      <c r="K453" s="27"/>
      <c r="L453" s="13">
        <v>0</v>
      </c>
      <c r="M453" s="13">
        <v>1</v>
      </c>
      <c r="N453" s="13">
        <v>1</v>
      </c>
      <c r="O453" s="61">
        <f t="shared" si="281"/>
        <v>2</v>
      </c>
      <c r="P453" s="14">
        <v>0</v>
      </c>
      <c r="Q453" s="14">
        <v>1</v>
      </c>
      <c r="R453" s="60">
        <f t="shared" si="282"/>
        <v>1</v>
      </c>
      <c r="S453" s="16">
        <v>1</v>
      </c>
      <c r="T453" s="16">
        <v>0</v>
      </c>
      <c r="U453" s="16">
        <v>0</v>
      </c>
      <c r="V453" s="27"/>
      <c r="W453" s="411">
        <f t="shared" si="283"/>
        <v>0</v>
      </c>
      <c r="X453" s="411">
        <f t="shared" si="284"/>
        <v>25</v>
      </c>
      <c r="Y453" s="411">
        <f t="shared" si="284"/>
        <v>25</v>
      </c>
      <c r="Z453" s="408">
        <f t="shared" si="285"/>
        <v>50</v>
      </c>
      <c r="AA453" s="411">
        <f t="shared" si="286"/>
        <v>0</v>
      </c>
      <c r="AB453" s="411">
        <f t="shared" si="286"/>
        <v>25</v>
      </c>
      <c r="AC453" s="411">
        <f t="shared" si="287"/>
        <v>25</v>
      </c>
      <c r="AD453" s="411">
        <f t="shared" si="288"/>
        <v>25</v>
      </c>
      <c r="AE453" s="411">
        <f t="shared" si="288"/>
        <v>0</v>
      </c>
      <c r="AF453" s="117">
        <f t="shared" si="288"/>
        <v>0</v>
      </c>
    </row>
    <row r="454" spans="1:32" x14ac:dyDescent="0.25">
      <c r="A454" s="28">
        <v>8005</v>
      </c>
      <c r="B454" s="410" t="s">
        <v>150</v>
      </c>
      <c r="C454" s="123">
        <v>3</v>
      </c>
      <c r="D454" s="123">
        <v>3</v>
      </c>
      <c r="E454" s="124">
        <v>3</v>
      </c>
      <c r="F454" s="124">
        <v>3</v>
      </c>
      <c r="G454" s="124">
        <v>3</v>
      </c>
      <c r="H454" s="124">
        <v>3</v>
      </c>
      <c r="I454" s="124">
        <v>3</v>
      </c>
      <c r="J454" s="124">
        <v>3</v>
      </c>
      <c r="K454" s="27"/>
      <c r="L454" s="13">
        <v>42</v>
      </c>
      <c r="M454" s="13">
        <v>1273</v>
      </c>
      <c r="N454" s="13">
        <v>1337</v>
      </c>
      <c r="O454" s="61">
        <f t="shared" si="281"/>
        <v>2652</v>
      </c>
      <c r="P454" s="14">
        <v>482</v>
      </c>
      <c r="Q454" s="14">
        <v>1526</v>
      </c>
      <c r="R454" s="60">
        <f t="shared" si="282"/>
        <v>2008</v>
      </c>
      <c r="S454" s="16">
        <v>1520</v>
      </c>
      <c r="T454" s="16">
        <v>1151</v>
      </c>
      <c r="U454" s="16">
        <v>871</v>
      </c>
      <c r="V454" s="27"/>
      <c r="W454" s="411">
        <f t="shared" si="283"/>
        <v>126</v>
      </c>
      <c r="X454" s="411">
        <f t="shared" si="284"/>
        <v>3819</v>
      </c>
      <c r="Y454" s="411">
        <f t="shared" si="284"/>
        <v>4011</v>
      </c>
      <c r="Z454" s="408">
        <f t="shared" si="285"/>
        <v>7956</v>
      </c>
      <c r="AA454" s="411">
        <f t="shared" si="286"/>
        <v>1446</v>
      </c>
      <c r="AB454" s="411">
        <f t="shared" si="286"/>
        <v>4578</v>
      </c>
      <c r="AC454" s="411">
        <f t="shared" si="287"/>
        <v>6024</v>
      </c>
      <c r="AD454" s="411">
        <f t="shared" si="288"/>
        <v>4560</v>
      </c>
      <c r="AE454" s="411">
        <f t="shared" si="288"/>
        <v>3453</v>
      </c>
      <c r="AF454" s="117">
        <f t="shared" si="288"/>
        <v>2613</v>
      </c>
    </row>
    <row r="455" spans="1:32" x14ac:dyDescent="0.25">
      <c r="A455" s="30">
        <v>8007</v>
      </c>
      <c r="B455" s="410" t="s">
        <v>151</v>
      </c>
      <c r="C455" s="123">
        <v>20</v>
      </c>
      <c r="D455" s="123">
        <v>20</v>
      </c>
      <c r="E455" s="124">
        <v>20</v>
      </c>
      <c r="F455" s="124">
        <v>20</v>
      </c>
      <c r="G455" s="124">
        <v>20</v>
      </c>
      <c r="H455" s="124">
        <v>20</v>
      </c>
      <c r="I455" s="124">
        <v>20</v>
      </c>
      <c r="J455" s="124">
        <v>20</v>
      </c>
      <c r="K455" s="27"/>
      <c r="L455" s="13">
        <v>1809</v>
      </c>
      <c r="M455" s="13">
        <v>54268</v>
      </c>
      <c r="N455" s="13">
        <v>56981</v>
      </c>
      <c r="O455" s="61">
        <f t="shared" si="281"/>
        <v>113058</v>
      </c>
      <c r="P455" s="14">
        <v>27665</v>
      </c>
      <c r="Q455" s="14">
        <v>87606</v>
      </c>
      <c r="R455" s="60">
        <f t="shared" si="282"/>
        <v>115271</v>
      </c>
      <c r="S455" s="16">
        <v>117422</v>
      </c>
      <c r="T455" s="16">
        <v>123294</v>
      </c>
      <c r="U455" s="16">
        <v>129458</v>
      </c>
      <c r="V455" s="27"/>
      <c r="W455" s="411">
        <f t="shared" si="283"/>
        <v>36180</v>
      </c>
      <c r="X455" s="411">
        <f t="shared" si="284"/>
        <v>1085360</v>
      </c>
      <c r="Y455" s="411">
        <f t="shared" si="284"/>
        <v>1139620</v>
      </c>
      <c r="Z455" s="408">
        <f t="shared" si="285"/>
        <v>2261160</v>
      </c>
      <c r="AA455" s="411">
        <f t="shared" si="286"/>
        <v>553300</v>
      </c>
      <c r="AB455" s="411">
        <f t="shared" si="286"/>
        <v>1752120</v>
      </c>
      <c r="AC455" s="411">
        <f t="shared" si="287"/>
        <v>2305420</v>
      </c>
      <c r="AD455" s="411">
        <f t="shared" si="288"/>
        <v>2348440</v>
      </c>
      <c r="AE455" s="411">
        <f t="shared" si="288"/>
        <v>2465880</v>
      </c>
      <c r="AF455" s="117">
        <f t="shared" si="288"/>
        <v>2589160</v>
      </c>
    </row>
    <row r="456" spans="1:32" ht="24" x14ac:dyDescent="0.25">
      <c r="A456" s="28">
        <v>8008</v>
      </c>
      <c r="B456" s="410" t="s">
        <v>152</v>
      </c>
      <c r="C456" s="123">
        <v>200</v>
      </c>
      <c r="D456" s="123">
        <v>200</v>
      </c>
      <c r="E456" s="124">
        <v>200</v>
      </c>
      <c r="F456" s="124">
        <v>200</v>
      </c>
      <c r="G456" s="124">
        <v>200</v>
      </c>
      <c r="H456" s="124">
        <v>200</v>
      </c>
      <c r="I456" s="124">
        <v>200</v>
      </c>
      <c r="J456" s="124">
        <v>200</v>
      </c>
      <c r="K456" s="27"/>
      <c r="L456" s="13">
        <v>38</v>
      </c>
      <c r="M456" s="13">
        <v>1144</v>
      </c>
      <c r="N456" s="13">
        <v>1202</v>
      </c>
      <c r="O456" s="61">
        <f t="shared" si="281"/>
        <v>2384</v>
      </c>
      <c r="P456" s="14">
        <v>572</v>
      </c>
      <c r="Q456" s="14">
        <v>1812</v>
      </c>
      <c r="R456" s="60">
        <f t="shared" si="282"/>
        <v>2384</v>
      </c>
      <c r="S456" s="16">
        <v>2384</v>
      </c>
      <c r="T456" s="16">
        <v>2384</v>
      </c>
      <c r="U456" s="16">
        <v>2384</v>
      </c>
      <c r="V456" s="27"/>
      <c r="W456" s="411">
        <f t="shared" si="283"/>
        <v>7600</v>
      </c>
      <c r="X456" s="411">
        <f t="shared" si="284"/>
        <v>228800</v>
      </c>
      <c r="Y456" s="411">
        <f t="shared" si="284"/>
        <v>240400</v>
      </c>
      <c r="Z456" s="408">
        <f t="shared" si="285"/>
        <v>476800</v>
      </c>
      <c r="AA456" s="411">
        <f t="shared" si="286"/>
        <v>114400</v>
      </c>
      <c r="AB456" s="411">
        <f t="shared" si="286"/>
        <v>362400</v>
      </c>
      <c r="AC456" s="411">
        <f t="shared" si="287"/>
        <v>476800</v>
      </c>
      <c r="AD456" s="411">
        <f t="shared" si="288"/>
        <v>476800</v>
      </c>
      <c r="AE456" s="411">
        <f t="shared" si="288"/>
        <v>476800</v>
      </c>
      <c r="AF456" s="117">
        <f t="shared" si="288"/>
        <v>476800</v>
      </c>
    </row>
    <row r="457" spans="1:32" ht="24" x14ac:dyDescent="0.25">
      <c r="A457" s="28">
        <v>8009</v>
      </c>
      <c r="B457" s="410" t="s">
        <v>153</v>
      </c>
      <c r="C457" s="123">
        <v>40</v>
      </c>
      <c r="D457" s="123">
        <v>40</v>
      </c>
      <c r="E457" s="124">
        <v>40</v>
      </c>
      <c r="F457" s="124">
        <v>40</v>
      </c>
      <c r="G457" s="124">
        <v>40</v>
      </c>
      <c r="H457" s="124">
        <v>40</v>
      </c>
      <c r="I457" s="124">
        <v>40</v>
      </c>
      <c r="J457" s="124">
        <v>40</v>
      </c>
      <c r="K457" s="27"/>
      <c r="L457" s="13">
        <v>63</v>
      </c>
      <c r="M457" s="13">
        <v>1887</v>
      </c>
      <c r="N457" s="13">
        <v>1982</v>
      </c>
      <c r="O457" s="61">
        <f t="shared" si="281"/>
        <v>3932</v>
      </c>
      <c r="P457" s="14">
        <v>944</v>
      </c>
      <c r="Q457" s="14">
        <v>2988</v>
      </c>
      <c r="R457" s="60">
        <f t="shared" si="282"/>
        <v>3932</v>
      </c>
      <c r="S457" s="16">
        <v>3932</v>
      </c>
      <c r="T457" s="16">
        <v>3932</v>
      </c>
      <c r="U457" s="16">
        <v>3932</v>
      </c>
      <c r="V457" s="27"/>
      <c r="W457" s="411">
        <f t="shared" si="283"/>
        <v>2520</v>
      </c>
      <c r="X457" s="411">
        <f t="shared" si="284"/>
        <v>75480</v>
      </c>
      <c r="Y457" s="411">
        <f t="shared" si="284"/>
        <v>79280</v>
      </c>
      <c r="Z457" s="408">
        <f t="shared" si="285"/>
        <v>157280</v>
      </c>
      <c r="AA457" s="411">
        <f t="shared" si="286"/>
        <v>37760</v>
      </c>
      <c r="AB457" s="411">
        <f t="shared" si="286"/>
        <v>119520</v>
      </c>
      <c r="AC457" s="411">
        <f t="shared" si="287"/>
        <v>157280</v>
      </c>
      <c r="AD457" s="411">
        <f t="shared" si="288"/>
        <v>157280</v>
      </c>
      <c r="AE457" s="411">
        <f t="shared" si="288"/>
        <v>157280</v>
      </c>
      <c r="AF457" s="117">
        <f t="shared" si="288"/>
        <v>157280</v>
      </c>
    </row>
    <row r="458" spans="1:32" ht="24" x14ac:dyDescent="0.25">
      <c r="A458" s="28">
        <v>8010</v>
      </c>
      <c r="B458" s="410" t="s">
        <v>154</v>
      </c>
      <c r="C458" s="123">
        <v>25</v>
      </c>
      <c r="D458" s="123">
        <v>25</v>
      </c>
      <c r="E458" s="124">
        <v>25</v>
      </c>
      <c r="F458" s="124">
        <v>25</v>
      </c>
      <c r="G458" s="124">
        <v>25</v>
      </c>
      <c r="H458" s="124">
        <v>25</v>
      </c>
      <c r="I458" s="124">
        <v>25</v>
      </c>
      <c r="J458" s="124">
        <v>25</v>
      </c>
      <c r="K458" s="27"/>
      <c r="L458" s="13">
        <v>31</v>
      </c>
      <c r="M458" s="13">
        <v>925</v>
      </c>
      <c r="N458" s="13">
        <v>972</v>
      </c>
      <c r="O458" s="61">
        <f t="shared" si="281"/>
        <v>1928</v>
      </c>
      <c r="P458" s="14">
        <v>463</v>
      </c>
      <c r="Q458" s="14">
        <v>1465</v>
      </c>
      <c r="R458" s="60">
        <f t="shared" si="282"/>
        <v>1928</v>
      </c>
      <c r="S458" s="16">
        <v>1928</v>
      </c>
      <c r="T458" s="16">
        <v>1928</v>
      </c>
      <c r="U458" s="16">
        <v>1928</v>
      </c>
      <c r="V458" s="27"/>
      <c r="W458" s="411">
        <f t="shared" si="283"/>
        <v>775</v>
      </c>
      <c r="X458" s="411">
        <f t="shared" si="284"/>
        <v>23125</v>
      </c>
      <c r="Y458" s="411">
        <f t="shared" si="284"/>
        <v>24300</v>
      </c>
      <c r="Z458" s="408">
        <f t="shared" si="285"/>
        <v>48200</v>
      </c>
      <c r="AA458" s="411">
        <f t="shared" si="286"/>
        <v>11575</v>
      </c>
      <c r="AB458" s="411">
        <f t="shared" si="286"/>
        <v>36625</v>
      </c>
      <c r="AC458" s="411">
        <f t="shared" si="287"/>
        <v>48200</v>
      </c>
      <c r="AD458" s="411">
        <f t="shared" si="288"/>
        <v>48200</v>
      </c>
      <c r="AE458" s="411">
        <f t="shared" si="288"/>
        <v>48200</v>
      </c>
      <c r="AF458" s="117">
        <f t="shared" si="288"/>
        <v>48200</v>
      </c>
    </row>
    <row r="459" spans="1:32" ht="36" x14ac:dyDescent="0.25">
      <c r="A459" s="28">
        <v>8011</v>
      </c>
      <c r="B459" s="410" t="s">
        <v>155</v>
      </c>
      <c r="C459" s="123">
        <v>55</v>
      </c>
      <c r="D459" s="123">
        <v>55</v>
      </c>
      <c r="E459" s="124">
        <v>55</v>
      </c>
      <c r="F459" s="124">
        <v>55</v>
      </c>
      <c r="G459" s="124">
        <v>55</v>
      </c>
      <c r="H459" s="124">
        <v>55</v>
      </c>
      <c r="I459" s="124">
        <v>55</v>
      </c>
      <c r="J459" s="124">
        <v>55</v>
      </c>
      <c r="K459" s="27"/>
      <c r="L459" s="13">
        <v>54</v>
      </c>
      <c r="M459" s="13">
        <v>1627</v>
      </c>
      <c r="N459" s="13">
        <v>1708</v>
      </c>
      <c r="O459" s="61">
        <f t="shared" si="281"/>
        <v>3389</v>
      </c>
      <c r="P459" s="14">
        <v>813</v>
      </c>
      <c r="Q459" s="14">
        <v>2576</v>
      </c>
      <c r="R459" s="60">
        <f t="shared" si="282"/>
        <v>3389</v>
      </c>
      <c r="S459" s="16">
        <v>3389</v>
      </c>
      <c r="T459" s="16">
        <v>3389</v>
      </c>
      <c r="U459" s="16">
        <v>3389</v>
      </c>
      <c r="V459" s="27"/>
      <c r="W459" s="411">
        <f t="shared" si="283"/>
        <v>2970</v>
      </c>
      <c r="X459" s="411">
        <f t="shared" si="284"/>
        <v>89485</v>
      </c>
      <c r="Y459" s="411">
        <f t="shared" si="284"/>
        <v>93940</v>
      </c>
      <c r="Z459" s="408">
        <f t="shared" si="285"/>
        <v>186395</v>
      </c>
      <c r="AA459" s="411">
        <f t="shared" si="286"/>
        <v>44715</v>
      </c>
      <c r="AB459" s="411">
        <f t="shared" si="286"/>
        <v>141680</v>
      </c>
      <c r="AC459" s="411">
        <f t="shared" si="287"/>
        <v>186395</v>
      </c>
      <c r="AD459" s="411">
        <f t="shared" si="288"/>
        <v>186395</v>
      </c>
      <c r="AE459" s="411">
        <f t="shared" si="288"/>
        <v>186395</v>
      </c>
      <c r="AF459" s="117">
        <f t="shared" si="288"/>
        <v>186395</v>
      </c>
    </row>
    <row r="460" spans="1:32" ht="24" x14ac:dyDescent="0.25">
      <c r="A460" s="28">
        <v>8012</v>
      </c>
      <c r="B460" s="410" t="s">
        <v>156</v>
      </c>
      <c r="C460" s="123">
        <v>15</v>
      </c>
      <c r="D460" s="123">
        <v>15</v>
      </c>
      <c r="E460" s="124">
        <v>15</v>
      </c>
      <c r="F460" s="124">
        <v>15</v>
      </c>
      <c r="G460" s="124">
        <v>15</v>
      </c>
      <c r="H460" s="124">
        <v>15</v>
      </c>
      <c r="I460" s="124">
        <v>15</v>
      </c>
      <c r="J460" s="124">
        <v>15</v>
      </c>
      <c r="K460" s="27"/>
      <c r="L460" s="13">
        <v>5</v>
      </c>
      <c r="M460" s="13">
        <v>154</v>
      </c>
      <c r="N460" s="13">
        <v>161</v>
      </c>
      <c r="O460" s="61">
        <f t="shared" si="281"/>
        <v>320</v>
      </c>
      <c r="P460" s="14">
        <v>77</v>
      </c>
      <c r="Q460" s="14">
        <v>243</v>
      </c>
      <c r="R460" s="60">
        <f t="shared" si="282"/>
        <v>320</v>
      </c>
      <c r="S460" s="16">
        <v>320</v>
      </c>
      <c r="T460" s="16">
        <v>320</v>
      </c>
      <c r="U460" s="16">
        <v>320</v>
      </c>
      <c r="V460" s="27"/>
      <c r="W460" s="411">
        <f t="shared" si="283"/>
        <v>75</v>
      </c>
      <c r="X460" s="411">
        <f t="shared" si="284"/>
        <v>2310</v>
      </c>
      <c r="Y460" s="411">
        <f t="shared" si="284"/>
        <v>2415</v>
      </c>
      <c r="Z460" s="408">
        <f t="shared" si="285"/>
        <v>4800</v>
      </c>
      <c r="AA460" s="411">
        <f t="shared" si="286"/>
        <v>1155</v>
      </c>
      <c r="AB460" s="411">
        <f t="shared" si="286"/>
        <v>3645</v>
      </c>
      <c r="AC460" s="411">
        <f t="shared" si="287"/>
        <v>4800</v>
      </c>
      <c r="AD460" s="411">
        <f t="shared" si="288"/>
        <v>4800</v>
      </c>
      <c r="AE460" s="411">
        <f t="shared" si="288"/>
        <v>4800</v>
      </c>
      <c r="AF460" s="117">
        <f t="shared" si="288"/>
        <v>4800</v>
      </c>
    </row>
    <row r="461" spans="1:32" x14ac:dyDescent="0.25">
      <c r="A461" s="28">
        <v>8013</v>
      </c>
      <c r="B461" s="410" t="s">
        <v>157</v>
      </c>
      <c r="C461" s="123">
        <v>25</v>
      </c>
      <c r="D461" s="123">
        <v>25</v>
      </c>
      <c r="E461" s="124">
        <v>25</v>
      </c>
      <c r="F461" s="124">
        <v>25</v>
      </c>
      <c r="G461" s="124">
        <v>25</v>
      </c>
      <c r="H461" s="124">
        <v>25</v>
      </c>
      <c r="I461" s="124">
        <v>25</v>
      </c>
      <c r="J461" s="124">
        <v>25</v>
      </c>
      <c r="K461" s="27"/>
      <c r="L461" s="13">
        <v>142</v>
      </c>
      <c r="M461" s="13">
        <v>4250</v>
      </c>
      <c r="N461" s="13">
        <v>4463</v>
      </c>
      <c r="O461" s="61">
        <f t="shared" si="281"/>
        <v>8855</v>
      </c>
      <c r="P461" s="14">
        <v>2087</v>
      </c>
      <c r="Q461" s="14">
        <v>6609</v>
      </c>
      <c r="R461" s="60">
        <f t="shared" si="282"/>
        <v>8696</v>
      </c>
      <c r="S461" s="16">
        <v>8539</v>
      </c>
      <c r="T461" s="16">
        <v>8386</v>
      </c>
      <c r="U461" s="16">
        <v>8235</v>
      </c>
      <c r="V461" s="27"/>
      <c r="W461" s="411">
        <f t="shared" si="283"/>
        <v>3550</v>
      </c>
      <c r="X461" s="411">
        <f t="shared" si="284"/>
        <v>106250</v>
      </c>
      <c r="Y461" s="411">
        <f t="shared" si="284"/>
        <v>111575</v>
      </c>
      <c r="Z461" s="408">
        <f t="shared" si="285"/>
        <v>221375</v>
      </c>
      <c r="AA461" s="411">
        <f t="shared" si="286"/>
        <v>52175</v>
      </c>
      <c r="AB461" s="411">
        <f t="shared" si="286"/>
        <v>165225</v>
      </c>
      <c r="AC461" s="411">
        <f t="shared" si="287"/>
        <v>217400</v>
      </c>
      <c r="AD461" s="411">
        <f t="shared" si="288"/>
        <v>213475</v>
      </c>
      <c r="AE461" s="411">
        <f t="shared" si="288"/>
        <v>209650</v>
      </c>
      <c r="AF461" s="117">
        <f t="shared" si="288"/>
        <v>205875</v>
      </c>
    </row>
    <row r="462" spans="1:32" ht="24" x14ac:dyDescent="0.25">
      <c r="A462" s="28">
        <v>8014</v>
      </c>
      <c r="B462" s="410" t="s">
        <v>158</v>
      </c>
      <c r="C462" s="123">
        <v>25</v>
      </c>
      <c r="D462" s="123">
        <v>25</v>
      </c>
      <c r="E462" s="124">
        <v>25</v>
      </c>
      <c r="F462" s="124">
        <v>25</v>
      </c>
      <c r="G462" s="124">
        <v>25</v>
      </c>
      <c r="H462" s="124">
        <v>25</v>
      </c>
      <c r="I462" s="124">
        <v>25</v>
      </c>
      <c r="J462" s="124">
        <v>25</v>
      </c>
      <c r="K462" s="27"/>
      <c r="L462" s="13">
        <v>935</v>
      </c>
      <c r="M462" s="13">
        <v>28053</v>
      </c>
      <c r="N462" s="13">
        <v>29456</v>
      </c>
      <c r="O462" s="61">
        <f t="shared" si="281"/>
        <v>58444</v>
      </c>
      <c r="P462" s="14">
        <v>16830</v>
      </c>
      <c r="Q462" s="14">
        <v>53295</v>
      </c>
      <c r="R462" s="60">
        <f t="shared" si="282"/>
        <v>70125</v>
      </c>
      <c r="S462" s="16">
        <v>84142</v>
      </c>
      <c r="T462" s="16">
        <v>100960</v>
      </c>
      <c r="U462" s="16">
        <v>121140</v>
      </c>
      <c r="V462" s="27"/>
      <c r="W462" s="411">
        <f t="shared" si="283"/>
        <v>23375</v>
      </c>
      <c r="X462" s="411">
        <f t="shared" si="284"/>
        <v>701325</v>
      </c>
      <c r="Y462" s="411">
        <f t="shared" si="284"/>
        <v>736400</v>
      </c>
      <c r="Z462" s="408">
        <f t="shared" si="285"/>
        <v>1461100</v>
      </c>
      <c r="AA462" s="411">
        <f t="shared" si="286"/>
        <v>420750</v>
      </c>
      <c r="AB462" s="411">
        <f t="shared" si="286"/>
        <v>1332375</v>
      </c>
      <c r="AC462" s="411">
        <f t="shared" si="287"/>
        <v>1753125</v>
      </c>
      <c r="AD462" s="411">
        <f t="shared" si="288"/>
        <v>2103550</v>
      </c>
      <c r="AE462" s="411">
        <f t="shared" si="288"/>
        <v>2524000</v>
      </c>
      <c r="AF462" s="117">
        <f t="shared" si="288"/>
        <v>3028500</v>
      </c>
    </row>
    <row r="463" spans="1:32" x14ac:dyDescent="0.25">
      <c r="A463" s="28">
        <v>8015</v>
      </c>
      <c r="B463" s="410" t="s">
        <v>159</v>
      </c>
      <c r="C463" s="123">
        <v>3</v>
      </c>
      <c r="D463" s="123">
        <v>3</v>
      </c>
      <c r="E463" s="124">
        <v>3</v>
      </c>
      <c r="F463" s="124">
        <v>3</v>
      </c>
      <c r="G463" s="124">
        <v>3</v>
      </c>
      <c r="H463" s="124">
        <v>3</v>
      </c>
      <c r="I463" s="124">
        <v>3</v>
      </c>
      <c r="J463" s="124">
        <v>3</v>
      </c>
      <c r="K463" s="27"/>
      <c r="L463" s="13">
        <v>0</v>
      </c>
      <c r="M463" s="13">
        <v>0</v>
      </c>
      <c r="N463" s="13">
        <v>0</v>
      </c>
      <c r="O463" s="61">
        <f t="shared" si="281"/>
        <v>0</v>
      </c>
      <c r="P463" s="14">
        <v>0</v>
      </c>
      <c r="Q463" s="14">
        <v>0</v>
      </c>
      <c r="R463" s="60">
        <f t="shared" si="282"/>
        <v>0</v>
      </c>
      <c r="S463" s="16">
        <v>0</v>
      </c>
      <c r="T463" s="16">
        <v>0</v>
      </c>
      <c r="U463" s="16">
        <v>0</v>
      </c>
      <c r="V463" s="27"/>
      <c r="W463" s="411">
        <f t="shared" si="283"/>
        <v>0</v>
      </c>
      <c r="X463" s="411">
        <f t="shared" si="284"/>
        <v>0</v>
      </c>
      <c r="Y463" s="411">
        <f t="shared" si="284"/>
        <v>0</v>
      </c>
      <c r="Z463" s="408">
        <f t="shared" si="285"/>
        <v>0</v>
      </c>
      <c r="AA463" s="411">
        <f t="shared" si="286"/>
        <v>0</v>
      </c>
      <c r="AB463" s="411">
        <f t="shared" si="286"/>
        <v>0</v>
      </c>
      <c r="AC463" s="411">
        <f t="shared" si="287"/>
        <v>0</v>
      </c>
      <c r="AD463" s="411">
        <f t="shared" si="288"/>
        <v>0</v>
      </c>
      <c r="AE463" s="411">
        <f t="shared" si="288"/>
        <v>0</v>
      </c>
      <c r="AF463" s="117">
        <f t="shared" si="288"/>
        <v>0</v>
      </c>
    </row>
    <row r="464" spans="1:32" x14ac:dyDescent="0.25">
      <c r="A464" s="28">
        <v>8017</v>
      </c>
      <c r="B464" s="410" t="s">
        <v>160</v>
      </c>
      <c r="C464" s="123">
        <v>25</v>
      </c>
      <c r="D464" s="123">
        <v>25</v>
      </c>
      <c r="E464" s="124">
        <v>25</v>
      </c>
      <c r="F464" s="124">
        <v>25</v>
      </c>
      <c r="G464" s="124">
        <v>25</v>
      </c>
      <c r="H464" s="124">
        <v>25</v>
      </c>
      <c r="I464" s="124">
        <v>25</v>
      </c>
      <c r="J464" s="124">
        <v>25</v>
      </c>
      <c r="K464" s="27"/>
      <c r="L464" s="13">
        <v>0</v>
      </c>
      <c r="M464" s="13">
        <v>0</v>
      </c>
      <c r="N464" s="13">
        <v>0</v>
      </c>
      <c r="O464" s="61">
        <f t="shared" si="281"/>
        <v>0</v>
      </c>
      <c r="P464" s="14">
        <v>0</v>
      </c>
      <c r="Q464" s="14">
        <v>0</v>
      </c>
      <c r="R464" s="60">
        <f t="shared" si="282"/>
        <v>0</v>
      </c>
      <c r="S464" s="16">
        <v>0</v>
      </c>
      <c r="T464" s="16">
        <v>0</v>
      </c>
      <c r="U464" s="16">
        <v>0</v>
      </c>
      <c r="V464" s="27"/>
      <c r="W464" s="411">
        <f t="shared" si="283"/>
        <v>0</v>
      </c>
      <c r="X464" s="411">
        <f t="shared" si="284"/>
        <v>0</v>
      </c>
      <c r="Y464" s="411">
        <f t="shared" si="284"/>
        <v>0</v>
      </c>
      <c r="Z464" s="408">
        <f t="shared" si="285"/>
        <v>0</v>
      </c>
      <c r="AA464" s="411">
        <f t="shared" si="286"/>
        <v>0</v>
      </c>
      <c r="AB464" s="411">
        <f t="shared" si="286"/>
        <v>0</v>
      </c>
      <c r="AC464" s="411">
        <f t="shared" si="287"/>
        <v>0</v>
      </c>
      <c r="AD464" s="411">
        <f t="shared" si="288"/>
        <v>0</v>
      </c>
      <c r="AE464" s="411">
        <f t="shared" si="288"/>
        <v>0</v>
      </c>
      <c r="AF464" s="117">
        <f t="shared" si="288"/>
        <v>0</v>
      </c>
    </row>
    <row r="465" spans="1:35" x14ac:dyDescent="0.25">
      <c r="A465" s="28">
        <v>8020</v>
      </c>
      <c r="B465" s="410" t="s">
        <v>161</v>
      </c>
      <c r="C465" s="123">
        <v>40</v>
      </c>
      <c r="D465" s="123">
        <v>40</v>
      </c>
      <c r="E465" s="124">
        <v>40</v>
      </c>
      <c r="F465" s="124">
        <v>40</v>
      </c>
      <c r="G465" s="124">
        <v>40</v>
      </c>
      <c r="H465" s="124">
        <v>40</v>
      </c>
      <c r="I465" s="124">
        <v>40</v>
      </c>
      <c r="J465" s="124">
        <v>40</v>
      </c>
      <c r="K465" s="27"/>
      <c r="L465" s="13">
        <v>0</v>
      </c>
      <c r="M465" s="13">
        <v>0</v>
      </c>
      <c r="N465" s="13">
        <v>1</v>
      </c>
      <c r="O465" s="61">
        <f t="shared" si="281"/>
        <v>1</v>
      </c>
      <c r="P465" s="14">
        <v>0</v>
      </c>
      <c r="Q465" s="14">
        <v>1</v>
      </c>
      <c r="R465" s="60">
        <f t="shared" si="282"/>
        <v>1</v>
      </c>
      <c r="S465" s="16">
        <v>1</v>
      </c>
      <c r="T465" s="16">
        <v>1</v>
      </c>
      <c r="U465" s="16">
        <v>1</v>
      </c>
      <c r="V465" s="27"/>
      <c r="W465" s="411">
        <f t="shared" si="283"/>
        <v>0</v>
      </c>
      <c r="X465" s="411">
        <f t="shared" si="284"/>
        <v>0</v>
      </c>
      <c r="Y465" s="411">
        <f t="shared" si="284"/>
        <v>40</v>
      </c>
      <c r="Z465" s="408">
        <f t="shared" si="285"/>
        <v>40</v>
      </c>
      <c r="AA465" s="411">
        <f t="shared" si="286"/>
        <v>0</v>
      </c>
      <c r="AB465" s="411">
        <f t="shared" si="286"/>
        <v>40</v>
      </c>
      <c r="AC465" s="411">
        <f t="shared" si="287"/>
        <v>40</v>
      </c>
      <c r="AD465" s="411">
        <f t="shared" si="288"/>
        <v>40</v>
      </c>
      <c r="AE465" s="411">
        <f t="shared" si="288"/>
        <v>40</v>
      </c>
      <c r="AF465" s="117">
        <f t="shared" si="288"/>
        <v>40</v>
      </c>
    </row>
    <row r="466" spans="1:35" ht="24" x14ac:dyDescent="0.25">
      <c r="A466" s="30">
        <v>8021</v>
      </c>
      <c r="B466" s="410" t="s">
        <v>162</v>
      </c>
      <c r="C466" s="123">
        <v>40</v>
      </c>
      <c r="D466" s="123">
        <v>40</v>
      </c>
      <c r="E466" s="124">
        <v>40</v>
      </c>
      <c r="F466" s="124">
        <v>40</v>
      </c>
      <c r="G466" s="124">
        <v>40</v>
      </c>
      <c r="H466" s="124">
        <v>40</v>
      </c>
      <c r="I466" s="124">
        <v>40</v>
      </c>
      <c r="J466" s="124">
        <v>40</v>
      </c>
      <c r="K466" s="27"/>
      <c r="L466" s="13">
        <v>1453</v>
      </c>
      <c r="M466" s="13">
        <v>43600</v>
      </c>
      <c r="N466" s="13">
        <v>45780</v>
      </c>
      <c r="O466" s="61">
        <f t="shared" si="281"/>
        <v>90833</v>
      </c>
      <c r="P466" s="14">
        <v>24416</v>
      </c>
      <c r="Q466" s="14">
        <v>77317</v>
      </c>
      <c r="R466" s="60">
        <f t="shared" si="282"/>
        <v>101733</v>
      </c>
      <c r="S466" s="16">
        <v>113941</v>
      </c>
      <c r="T466" s="16">
        <v>127614</v>
      </c>
      <c r="U466" s="16">
        <v>142928</v>
      </c>
      <c r="V466" s="27"/>
      <c r="W466" s="411">
        <f t="shared" si="283"/>
        <v>58120</v>
      </c>
      <c r="X466" s="411">
        <f t="shared" si="284"/>
        <v>1744000</v>
      </c>
      <c r="Y466" s="411">
        <f t="shared" si="284"/>
        <v>1831200</v>
      </c>
      <c r="Z466" s="408">
        <f t="shared" si="285"/>
        <v>3633320</v>
      </c>
      <c r="AA466" s="411">
        <f t="shared" si="286"/>
        <v>976640</v>
      </c>
      <c r="AB466" s="411">
        <f t="shared" si="286"/>
        <v>3092680</v>
      </c>
      <c r="AC466" s="411">
        <f t="shared" si="287"/>
        <v>4069320</v>
      </c>
      <c r="AD466" s="411">
        <f t="shared" si="288"/>
        <v>4557640</v>
      </c>
      <c r="AE466" s="411">
        <f t="shared" si="288"/>
        <v>5104560</v>
      </c>
      <c r="AF466" s="117">
        <f t="shared" si="288"/>
        <v>5717120</v>
      </c>
    </row>
    <row r="467" spans="1:35" ht="24" x14ac:dyDescent="0.25">
      <c r="A467" s="30" t="s">
        <v>188</v>
      </c>
      <c r="B467" s="410" t="s">
        <v>356</v>
      </c>
      <c r="C467" s="123">
        <v>40</v>
      </c>
      <c r="D467" s="123">
        <v>40</v>
      </c>
      <c r="E467" s="124">
        <v>40</v>
      </c>
      <c r="F467" s="124">
        <v>40</v>
      </c>
      <c r="G467" s="124">
        <v>40</v>
      </c>
      <c r="H467" s="124">
        <v>40</v>
      </c>
      <c r="I467" s="124">
        <v>40</v>
      </c>
      <c r="J467" s="124">
        <v>40</v>
      </c>
      <c r="K467" s="27"/>
      <c r="L467" s="13">
        <v>13080</v>
      </c>
      <c r="M467" s="13">
        <v>392400</v>
      </c>
      <c r="N467" s="13">
        <v>412020</v>
      </c>
      <c r="O467" s="61">
        <f t="shared" si="281"/>
        <v>817500</v>
      </c>
      <c r="P467" s="14">
        <v>219744</v>
      </c>
      <c r="Q467" s="14">
        <v>695856</v>
      </c>
      <c r="R467" s="60">
        <f t="shared" si="282"/>
        <v>915600</v>
      </c>
      <c r="S467" s="16">
        <v>1025472</v>
      </c>
      <c r="T467" s="16">
        <v>1148529</v>
      </c>
      <c r="U467" s="16">
        <v>1286352</v>
      </c>
      <c r="V467" s="27"/>
      <c r="W467" s="411">
        <f t="shared" si="283"/>
        <v>523200</v>
      </c>
      <c r="X467" s="411">
        <f t="shared" si="284"/>
        <v>15696000</v>
      </c>
      <c r="Y467" s="411">
        <f t="shared" si="284"/>
        <v>16480800</v>
      </c>
      <c r="Z467" s="408">
        <f t="shared" si="285"/>
        <v>32700000</v>
      </c>
      <c r="AA467" s="411">
        <f t="shared" si="286"/>
        <v>8789760</v>
      </c>
      <c r="AB467" s="411">
        <f t="shared" si="286"/>
        <v>27834240</v>
      </c>
      <c r="AC467" s="411">
        <f t="shared" si="287"/>
        <v>36624000</v>
      </c>
      <c r="AD467" s="411">
        <f t="shared" si="288"/>
        <v>41018880</v>
      </c>
      <c r="AE467" s="411">
        <f t="shared" si="288"/>
        <v>45941160</v>
      </c>
      <c r="AF467" s="117">
        <f t="shared" si="288"/>
        <v>51454080</v>
      </c>
      <c r="AG467" s="469"/>
      <c r="AH467" s="470"/>
      <c r="AI467" s="29"/>
    </row>
    <row r="468" spans="1:35" x14ac:dyDescent="0.25">
      <c r="A468" s="28">
        <v>8023</v>
      </c>
      <c r="B468" s="410" t="s">
        <v>163</v>
      </c>
      <c r="C468" s="123">
        <v>40</v>
      </c>
      <c r="D468" s="123">
        <v>40</v>
      </c>
      <c r="E468" s="124">
        <v>40</v>
      </c>
      <c r="F468" s="124">
        <v>40</v>
      </c>
      <c r="G468" s="124">
        <v>40</v>
      </c>
      <c r="H468" s="124">
        <v>40</v>
      </c>
      <c r="I468" s="124">
        <v>40</v>
      </c>
      <c r="J468" s="124">
        <v>40</v>
      </c>
      <c r="K468" s="27"/>
      <c r="L468" s="13">
        <v>106</v>
      </c>
      <c r="M468" s="13">
        <v>3172</v>
      </c>
      <c r="N468" s="13">
        <v>3330</v>
      </c>
      <c r="O468" s="61">
        <f t="shared" si="281"/>
        <v>6608</v>
      </c>
      <c r="P468" s="14">
        <v>1586</v>
      </c>
      <c r="Q468" s="14">
        <v>5022</v>
      </c>
      <c r="R468" s="60">
        <f t="shared" si="282"/>
        <v>6608</v>
      </c>
      <c r="S468" s="16">
        <v>6608</v>
      </c>
      <c r="T468" s="16">
        <v>6608</v>
      </c>
      <c r="U468" s="16">
        <v>6608</v>
      </c>
      <c r="V468" s="27"/>
      <c r="W468" s="411">
        <f t="shared" si="283"/>
        <v>4240</v>
      </c>
      <c r="X468" s="411">
        <f t="shared" si="284"/>
        <v>126880</v>
      </c>
      <c r="Y468" s="411">
        <f t="shared" si="284"/>
        <v>133200</v>
      </c>
      <c r="Z468" s="408">
        <f t="shared" si="285"/>
        <v>264320</v>
      </c>
      <c r="AA468" s="411">
        <f t="shared" si="286"/>
        <v>63440</v>
      </c>
      <c r="AB468" s="411">
        <f t="shared" si="286"/>
        <v>200880</v>
      </c>
      <c r="AC468" s="411">
        <f t="shared" si="287"/>
        <v>264320</v>
      </c>
      <c r="AD468" s="411">
        <f t="shared" si="288"/>
        <v>264320</v>
      </c>
      <c r="AE468" s="411">
        <f t="shared" si="288"/>
        <v>264320</v>
      </c>
      <c r="AF468" s="117">
        <f t="shared" si="288"/>
        <v>264320</v>
      </c>
    </row>
    <row r="469" spans="1:35" x14ac:dyDescent="0.25">
      <c r="A469" s="28">
        <v>8024</v>
      </c>
      <c r="B469" s="410" t="s">
        <v>164</v>
      </c>
      <c r="C469" s="318" t="s">
        <v>209</v>
      </c>
      <c r="D469" s="318" t="s">
        <v>209</v>
      </c>
      <c r="E469" s="318" t="s">
        <v>209</v>
      </c>
      <c r="F469" s="318" t="s">
        <v>209</v>
      </c>
      <c r="G469" s="318" t="s">
        <v>209</v>
      </c>
      <c r="H469" s="318" t="s">
        <v>209</v>
      </c>
      <c r="I469" s="318" t="s">
        <v>209</v>
      </c>
      <c r="J469" s="318" t="s">
        <v>209</v>
      </c>
      <c r="K469" s="27"/>
      <c r="L469" s="118">
        <v>0</v>
      </c>
      <c r="M469" s="118">
        <v>31739</v>
      </c>
      <c r="N469" s="118">
        <v>31739</v>
      </c>
      <c r="O469" s="431">
        <f>SUM(L469:N469)</f>
        <v>63478</v>
      </c>
      <c r="P469" s="120">
        <v>15870</v>
      </c>
      <c r="Q469" s="120">
        <v>47608</v>
      </c>
      <c r="R469" s="432">
        <f>SUM(P469:Q469)</f>
        <v>63478</v>
      </c>
      <c r="S469" s="119">
        <v>63478</v>
      </c>
      <c r="T469" s="119">
        <v>63478</v>
      </c>
      <c r="U469" s="119">
        <v>63478</v>
      </c>
      <c r="V469" s="27"/>
      <c r="W469" s="411">
        <f>L469</f>
        <v>0</v>
      </c>
      <c r="X469" s="411">
        <f>M469</f>
        <v>31739</v>
      </c>
      <c r="Y469" s="411">
        <f>N469</f>
        <v>31739</v>
      </c>
      <c r="Z469" s="408">
        <f t="shared" si="285"/>
        <v>63478</v>
      </c>
      <c r="AA469" s="411">
        <f>P469</f>
        <v>15870</v>
      </c>
      <c r="AB469" s="411">
        <f>Q469</f>
        <v>47608</v>
      </c>
      <c r="AC469" s="411">
        <f t="shared" si="287"/>
        <v>63478</v>
      </c>
      <c r="AD469" s="411">
        <f>S469</f>
        <v>63478</v>
      </c>
      <c r="AE469" s="411">
        <f>T469</f>
        <v>63478</v>
      </c>
      <c r="AF469" s="117">
        <f>U469</f>
        <v>63478</v>
      </c>
    </row>
    <row r="470" spans="1:35" x14ac:dyDescent="0.25">
      <c r="A470" s="28">
        <v>8027</v>
      </c>
      <c r="B470" s="410" t="s">
        <v>165</v>
      </c>
      <c r="C470" s="123">
        <v>130</v>
      </c>
      <c r="D470" s="123">
        <v>130</v>
      </c>
      <c r="E470" s="124">
        <v>130</v>
      </c>
      <c r="F470" s="124">
        <v>130</v>
      </c>
      <c r="G470" s="124">
        <v>130</v>
      </c>
      <c r="H470" s="124">
        <v>130</v>
      </c>
      <c r="I470" s="124">
        <v>130</v>
      </c>
      <c r="J470" s="124">
        <v>130</v>
      </c>
      <c r="K470" s="27"/>
      <c r="L470" s="13">
        <v>0</v>
      </c>
      <c r="M470" s="13">
        <v>0</v>
      </c>
      <c r="N470" s="13">
        <v>0</v>
      </c>
      <c r="O470" s="61">
        <f t="shared" ref="O470" si="289">SUM(L470:N470)</f>
        <v>0</v>
      </c>
      <c r="P470" s="14">
        <v>0</v>
      </c>
      <c r="Q470" s="14">
        <v>0</v>
      </c>
      <c r="R470" s="60">
        <f t="shared" ref="R470" si="290">SUM(P470:Q470)</f>
        <v>0</v>
      </c>
      <c r="S470" s="16">
        <v>0</v>
      </c>
      <c r="T470" s="16">
        <v>0</v>
      </c>
      <c r="U470" s="16">
        <v>0</v>
      </c>
      <c r="V470" s="27"/>
      <c r="W470" s="411">
        <f>L470*C470</f>
        <v>0</v>
      </c>
      <c r="X470" s="411">
        <f>D470*M470</f>
        <v>0</v>
      </c>
      <c r="Y470" s="411">
        <f>E470*N470</f>
        <v>0</v>
      </c>
      <c r="Z470" s="408">
        <f t="shared" si="285"/>
        <v>0</v>
      </c>
      <c r="AA470" s="411">
        <f>F470*P470</f>
        <v>0</v>
      </c>
      <c r="AB470" s="411">
        <f>G470*Q470</f>
        <v>0</v>
      </c>
      <c r="AC470" s="411">
        <f t="shared" si="287"/>
        <v>0</v>
      </c>
      <c r="AD470" s="411">
        <f>H470*S470</f>
        <v>0</v>
      </c>
      <c r="AE470" s="411">
        <f>I470*T470</f>
        <v>0</v>
      </c>
      <c r="AF470" s="117">
        <f>J470*U470</f>
        <v>0</v>
      </c>
    </row>
    <row r="471" spans="1:35" x14ac:dyDescent="0.25">
      <c r="A471" s="28">
        <v>8031</v>
      </c>
      <c r="B471" s="410" t="s">
        <v>279</v>
      </c>
      <c r="C471" s="318" t="s">
        <v>209</v>
      </c>
      <c r="D471" s="318" t="s">
        <v>209</v>
      </c>
      <c r="E471" s="318" t="s">
        <v>209</v>
      </c>
      <c r="F471" s="318" t="s">
        <v>209</v>
      </c>
      <c r="G471" s="318" t="s">
        <v>209</v>
      </c>
      <c r="H471" s="318" t="s">
        <v>209</v>
      </c>
      <c r="I471" s="318" t="s">
        <v>209</v>
      </c>
      <c r="J471" s="318" t="s">
        <v>209</v>
      </c>
      <c r="K471" s="27"/>
      <c r="L471" s="118">
        <v>0</v>
      </c>
      <c r="M471" s="118">
        <v>157392</v>
      </c>
      <c r="N471" s="118">
        <v>157393</v>
      </c>
      <c r="O471" s="431">
        <f>SUM(L471:N471)</f>
        <v>314785</v>
      </c>
      <c r="P471" s="120">
        <v>82631</v>
      </c>
      <c r="Q471" s="120">
        <v>247894</v>
      </c>
      <c r="R471" s="432">
        <f>SUM(P471:Q471)</f>
        <v>330525</v>
      </c>
      <c r="S471" s="119">
        <v>347051</v>
      </c>
      <c r="T471" s="119">
        <v>364403</v>
      </c>
      <c r="U471" s="119">
        <v>382623</v>
      </c>
      <c r="V471" s="27"/>
      <c r="W471" s="411">
        <f>L471</f>
        <v>0</v>
      </c>
      <c r="X471" s="411">
        <f>M471</f>
        <v>157392</v>
      </c>
      <c r="Y471" s="411">
        <f>N471</f>
        <v>157393</v>
      </c>
      <c r="Z471" s="408">
        <f t="shared" si="285"/>
        <v>314785</v>
      </c>
      <c r="AA471" s="411">
        <f>P471</f>
        <v>82631</v>
      </c>
      <c r="AB471" s="411">
        <f>Q471</f>
        <v>247894</v>
      </c>
      <c r="AC471" s="411">
        <f t="shared" si="287"/>
        <v>330525</v>
      </c>
      <c r="AD471" s="411">
        <f>S471</f>
        <v>347051</v>
      </c>
      <c r="AE471" s="411">
        <f t="shared" ref="AE471:AF471" si="291">T471</f>
        <v>364403</v>
      </c>
      <c r="AF471" s="117">
        <f t="shared" si="291"/>
        <v>382623</v>
      </c>
    </row>
    <row r="472" spans="1:35" ht="48" x14ac:dyDescent="0.25">
      <c r="A472" s="28">
        <v>8041</v>
      </c>
      <c r="B472" s="410" t="s">
        <v>167</v>
      </c>
      <c r="C472" s="123">
        <v>55</v>
      </c>
      <c r="D472" s="123">
        <v>55</v>
      </c>
      <c r="E472" s="124">
        <v>55</v>
      </c>
      <c r="F472" s="124">
        <v>55</v>
      </c>
      <c r="G472" s="124">
        <v>55</v>
      </c>
      <c r="H472" s="124">
        <v>55</v>
      </c>
      <c r="I472" s="124">
        <v>55</v>
      </c>
      <c r="J472" s="124">
        <v>55</v>
      </c>
      <c r="K472" s="27"/>
      <c r="L472" s="13">
        <v>0</v>
      </c>
      <c r="M472" s="13">
        <v>0</v>
      </c>
      <c r="N472" s="13">
        <v>0</v>
      </c>
      <c r="O472" s="61">
        <f t="shared" ref="O472:O478" si="292">SUM(L472:N472)</f>
        <v>0</v>
      </c>
      <c r="P472" s="14">
        <v>0</v>
      </c>
      <c r="Q472" s="14">
        <v>0</v>
      </c>
      <c r="R472" s="60">
        <f t="shared" ref="R472:R478" si="293">SUM(P472:Q472)</f>
        <v>0</v>
      </c>
      <c r="S472" s="16">
        <v>0</v>
      </c>
      <c r="T472" s="16">
        <v>0</v>
      </c>
      <c r="U472" s="16">
        <v>0</v>
      </c>
      <c r="V472" s="27"/>
      <c r="W472" s="411">
        <f>L472*C472</f>
        <v>0</v>
      </c>
      <c r="X472" s="411">
        <f t="shared" ref="X472:Y474" si="294">D472*M472</f>
        <v>0</v>
      </c>
      <c r="Y472" s="411">
        <f t="shared" si="294"/>
        <v>0</v>
      </c>
      <c r="Z472" s="408">
        <f t="shared" si="285"/>
        <v>0</v>
      </c>
      <c r="AA472" s="411">
        <f t="shared" ref="AA472:AB474" si="295">F472*P472</f>
        <v>0</v>
      </c>
      <c r="AB472" s="411">
        <f t="shared" si="295"/>
        <v>0</v>
      </c>
      <c r="AC472" s="411">
        <f t="shared" si="287"/>
        <v>0</v>
      </c>
      <c r="AD472" s="411">
        <f t="shared" ref="AD472:AF474" si="296">H472*S472</f>
        <v>0</v>
      </c>
      <c r="AE472" s="411">
        <f t="shared" si="296"/>
        <v>0</v>
      </c>
      <c r="AF472" s="117">
        <f t="shared" si="296"/>
        <v>0</v>
      </c>
    </row>
    <row r="473" spans="1:35" ht="24" x14ac:dyDescent="0.25">
      <c r="A473" s="28">
        <v>8042</v>
      </c>
      <c r="B473" s="410" t="s">
        <v>168</v>
      </c>
      <c r="C473" s="123">
        <v>15</v>
      </c>
      <c r="D473" s="123">
        <v>15</v>
      </c>
      <c r="E473" s="124">
        <v>15</v>
      </c>
      <c r="F473" s="124">
        <v>15</v>
      </c>
      <c r="G473" s="124">
        <v>15</v>
      </c>
      <c r="H473" s="124">
        <v>15</v>
      </c>
      <c r="I473" s="124">
        <v>15</v>
      </c>
      <c r="J473" s="124">
        <v>15</v>
      </c>
      <c r="K473" s="27"/>
      <c r="L473" s="13">
        <v>0</v>
      </c>
      <c r="M473" s="13">
        <v>0</v>
      </c>
      <c r="N473" s="13">
        <v>0</v>
      </c>
      <c r="O473" s="61">
        <f t="shared" si="292"/>
        <v>0</v>
      </c>
      <c r="P473" s="14">
        <v>0</v>
      </c>
      <c r="Q473" s="14">
        <v>0</v>
      </c>
      <c r="R473" s="60">
        <f t="shared" si="293"/>
        <v>0</v>
      </c>
      <c r="S473" s="16">
        <v>0</v>
      </c>
      <c r="T473" s="16">
        <v>0</v>
      </c>
      <c r="U473" s="16">
        <v>0</v>
      </c>
      <c r="V473" s="27"/>
      <c r="W473" s="411">
        <f>L473*C473</f>
        <v>0</v>
      </c>
      <c r="X473" s="411">
        <f t="shared" si="294"/>
        <v>0</v>
      </c>
      <c r="Y473" s="411">
        <f t="shared" si="294"/>
        <v>0</v>
      </c>
      <c r="Z473" s="408">
        <f t="shared" si="285"/>
        <v>0</v>
      </c>
      <c r="AA473" s="411">
        <f t="shared" si="295"/>
        <v>0</v>
      </c>
      <c r="AB473" s="411">
        <f t="shared" si="295"/>
        <v>0</v>
      </c>
      <c r="AC473" s="411">
        <f t="shared" si="287"/>
        <v>0</v>
      </c>
      <c r="AD473" s="411">
        <f t="shared" si="296"/>
        <v>0</v>
      </c>
      <c r="AE473" s="411">
        <f t="shared" si="296"/>
        <v>0</v>
      </c>
      <c r="AF473" s="117">
        <f t="shared" si="296"/>
        <v>0</v>
      </c>
    </row>
    <row r="474" spans="1:35" ht="60" x14ac:dyDescent="0.25">
      <c r="A474" s="28">
        <v>8043</v>
      </c>
      <c r="B474" s="410" t="s">
        <v>169</v>
      </c>
      <c r="C474" s="123">
        <v>55</v>
      </c>
      <c r="D474" s="123">
        <v>55</v>
      </c>
      <c r="E474" s="124">
        <v>55</v>
      </c>
      <c r="F474" s="124">
        <v>55</v>
      </c>
      <c r="G474" s="124">
        <v>55</v>
      </c>
      <c r="H474" s="124">
        <v>55</v>
      </c>
      <c r="I474" s="124">
        <v>55</v>
      </c>
      <c r="J474" s="124">
        <v>55</v>
      </c>
      <c r="K474" s="27"/>
      <c r="L474" s="13">
        <v>0</v>
      </c>
      <c r="M474" s="13">
        <v>0</v>
      </c>
      <c r="N474" s="13">
        <v>0</v>
      </c>
      <c r="O474" s="61">
        <f t="shared" si="292"/>
        <v>0</v>
      </c>
      <c r="P474" s="14">
        <v>0</v>
      </c>
      <c r="Q474" s="14">
        <v>0</v>
      </c>
      <c r="R474" s="60">
        <f t="shared" si="293"/>
        <v>0</v>
      </c>
      <c r="S474" s="16">
        <v>0</v>
      </c>
      <c r="T474" s="16">
        <v>0</v>
      </c>
      <c r="U474" s="16">
        <v>0</v>
      </c>
      <c r="V474" s="27"/>
      <c r="W474" s="411">
        <f>L474*C474</f>
        <v>0</v>
      </c>
      <c r="X474" s="411">
        <f t="shared" si="294"/>
        <v>0</v>
      </c>
      <c r="Y474" s="411">
        <f t="shared" si="294"/>
        <v>0</v>
      </c>
      <c r="Z474" s="408">
        <f t="shared" si="285"/>
        <v>0</v>
      </c>
      <c r="AA474" s="411">
        <f t="shared" si="295"/>
        <v>0</v>
      </c>
      <c r="AB474" s="411">
        <f t="shared" si="295"/>
        <v>0</v>
      </c>
      <c r="AC474" s="411">
        <f t="shared" si="287"/>
        <v>0</v>
      </c>
      <c r="AD474" s="411">
        <f t="shared" si="296"/>
        <v>0</v>
      </c>
      <c r="AE474" s="411">
        <f t="shared" si="296"/>
        <v>0</v>
      </c>
      <c r="AF474" s="117">
        <f t="shared" si="296"/>
        <v>0</v>
      </c>
    </row>
    <row r="475" spans="1:35" ht="36" x14ac:dyDescent="0.25">
      <c r="A475" s="28">
        <v>8050</v>
      </c>
      <c r="B475" s="410" t="s">
        <v>170</v>
      </c>
      <c r="C475" s="318" t="s">
        <v>209</v>
      </c>
      <c r="D475" s="318" t="s">
        <v>209</v>
      </c>
      <c r="E475" s="318" t="s">
        <v>209</v>
      </c>
      <c r="F475" s="318" t="s">
        <v>209</v>
      </c>
      <c r="G475" s="318" t="s">
        <v>209</v>
      </c>
      <c r="H475" s="318" t="s">
        <v>209</v>
      </c>
      <c r="I475" s="318" t="s">
        <v>209</v>
      </c>
      <c r="J475" s="318" t="s">
        <v>209</v>
      </c>
      <c r="K475" s="27"/>
      <c r="L475" s="118">
        <v>0</v>
      </c>
      <c r="M475" s="118">
        <v>0</v>
      </c>
      <c r="N475" s="118">
        <v>0</v>
      </c>
      <c r="O475" s="431">
        <f t="shared" si="292"/>
        <v>0</v>
      </c>
      <c r="P475" s="120">
        <v>0</v>
      </c>
      <c r="Q475" s="120">
        <v>0</v>
      </c>
      <c r="R475" s="432">
        <f t="shared" si="293"/>
        <v>0</v>
      </c>
      <c r="S475" s="119">
        <v>0</v>
      </c>
      <c r="T475" s="119">
        <v>0</v>
      </c>
      <c r="U475" s="119">
        <v>0</v>
      </c>
      <c r="V475" s="27"/>
      <c r="W475" s="411">
        <f>L475</f>
        <v>0</v>
      </c>
      <c r="X475" s="411">
        <f t="shared" ref="X475:Y476" si="297">M475</f>
        <v>0</v>
      </c>
      <c r="Y475" s="411">
        <f t="shared" si="297"/>
        <v>0</v>
      </c>
      <c r="Z475" s="408">
        <f t="shared" si="285"/>
        <v>0</v>
      </c>
      <c r="AA475" s="411">
        <f>P475</f>
        <v>0</v>
      </c>
      <c r="AB475" s="411">
        <f>Q475</f>
        <v>0</v>
      </c>
      <c r="AC475" s="411">
        <f t="shared" si="287"/>
        <v>0</v>
      </c>
      <c r="AD475" s="411">
        <f>S475</f>
        <v>0</v>
      </c>
      <c r="AE475" s="411">
        <f t="shared" ref="AE475:AF476" si="298">T475</f>
        <v>0</v>
      </c>
      <c r="AF475" s="117">
        <f t="shared" si="298"/>
        <v>0</v>
      </c>
    </row>
    <row r="476" spans="1:35" x14ac:dyDescent="0.25">
      <c r="A476" s="30">
        <v>8901</v>
      </c>
      <c r="B476" s="410" t="s">
        <v>412</v>
      </c>
      <c r="C476" s="318" t="s">
        <v>209</v>
      </c>
      <c r="D476" s="318" t="s">
        <v>209</v>
      </c>
      <c r="E476" s="318" t="s">
        <v>209</v>
      </c>
      <c r="F476" s="318" t="s">
        <v>209</v>
      </c>
      <c r="G476" s="318" t="s">
        <v>209</v>
      </c>
      <c r="H476" s="318" t="s">
        <v>209</v>
      </c>
      <c r="I476" s="318" t="s">
        <v>209</v>
      </c>
      <c r="J476" s="318" t="s">
        <v>209</v>
      </c>
      <c r="K476" s="27"/>
      <c r="L476" s="118">
        <v>0</v>
      </c>
      <c r="M476" s="118">
        <v>158090</v>
      </c>
      <c r="N476" s="118">
        <v>158090</v>
      </c>
      <c r="O476" s="431">
        <f t="shared" si="292"/>
        <v>316180</v>
      </c>
      <c r="P476" s="120">
        <v>74318</v>
      </c>
      <c r="Q476" s="120">
        <v>222954</v>
      </c>
      <c r="R476" s="432">
        <f t="shared" si="293"/>
        <v>297272</v>
      </c>
      <c r="S476" s="119">
        <v>279496</v>
      </c>
      <c r="T476" s="119">
        <v>262782</v>
      </c>
      <c r="U476" s="119">
        <v>247067</v>
      </c>
      <c r="V476" s="27"/>
      <c r="W476" s="411">
        <f>L476</f>
        <v>0</v>
      </c>
      <c r="X476" s="411">
        <f t="shared" si="297"/>
        <v>158090</v>
      </c>
      <c r="Y476" s="411">
        <f t="shared" si="297"/>
        <v>158090</v>
      </c>
      <c r="Z476" s="408">
        <f t="shared" si="285"/>
        <v>316180</v>
      </c>
      <c r="AA476" s="411">
        <f>P476</f>
        <v>74318</v>
      </c>
      <c r="AB476" s="411">
        <f>Q476</f>
        <v>222954</v>
      </c>
      <c r="AC476" s="411">
        <f t="shared" si="287"/>
        <v>297272</v>
      </c>
      <c r="AD476" s="411">
        <f>S476</f>
        <v>279496</v>
      </c>
      <c r="AE476" s="411">
        <f t="shared" si="298"/>
        <v>262782</v>
      </c>
      <c r="AF476" s="117">
        <f t="shared" si="298"/>
        <v>247067</v>
      </c>
    </row>
    <row r="477" spans="1:35" x14ac:dyDescent="0.25">
      <c r="A477" s="30">
        <v>8902</v>
      </c>
      <c r="B477" s="410" t="s">
        <v>172</v>
      </c>
      <c r="C477" s="124">
        <v>0.25</v>
      </c>
      <c r="D477" s="124">
        <v>0.25</v>
      </c>
      <c r="E477" s="124">
        <v>0.25</v>
      </c>
      <c r="F477" s="124">
        <v>0.25</v>
      </c>
      <c r="G477" s="124">
        <v>0.25</v>
      </c>
      <c r="H477" s="124">
        <v>0.25</v>
      </c>
      <c r="I477" s="124">
        <v>0.25</v>
      </c>
      <c r="J477" s="124">
        <v>0.25</v>
      </c>
      <c r="K477" s="27"/>
      <c r="L477" s="13">
        <v>19388</v>
      </c>
      <c r="M477" s="13">
        <v>581640</v>
      </c>
      <c r="N477" s="13">
        <v>610721</v>
      </c>
      <c r="O477" s="61">
        <f t="shared" si="292"/>
        <v>1211749</v>
      </c>
      <c r="P477" s="14">
        <v>285352</v>
      </c>
      <c r="Q477" s="14">
        <v>903616</v>
      </c>
      <c r="R477" s="60">
        <f t="shared" si="293"/>
        <v>1188968</v>
      </c>
      <c r="S477" s="16">
        <v>1166616</v>
      </c>
      <c r="T477" s="16">
        <v>1144683</v>
      </c>
      <c r="U477" s="16">
        <v>1123163</v>
      </c>
      <c r="V477" s="27"/>
      <c r="W477" s="411">
        <f>L477*C477</f>
        <v>4847</v>
      </c>
      <c r="X477" s="411">
        <f>D477*M477</f>
        <v>145410</v>
      </c>
      <c r="Y477" s="411">
        <f>E477*N477</f>
        <v>152680.25</v>
      </c>
      <c r="Z477" s="408">
        <f t="shared" si="285"/>
        <v>302937.25</v>
      </c>
      <c r="AA477" s="411">
        <f>F477*P477</f>
        <v>71338</v>
      </c>
      <c r="AB477" s="411">
        <f>G477*Q477</f>
        <v>225904</v>
      </c>
      <c r="AC477" s="411">
        <f t="shared" si="287"/>
        <v>297242</v>
      </c>
      <c r="AD477" s="411">
        <f t="shared" ref="AD477:AF478" si="299">H477*S477</f>
        <v>291654</v>
      </c>
      <c r="AE477" s="411">
        <f t="shared" si="299"/>
        <v>286170.75</v>
      </c>
      <c r="AF477" s="117">
        <f t="shared" si="299"/>
        <v>280790.75</v>
      </c>
    </row>
    <row r="478" spans="1:35" x14ac:dyDescent="0.25">
      <c r="A478" s="30">
        <v>8904</v>
      </c>
      <c r="B478" s="410" t="s">
        <v>173</v>
      </c>
      <c r="C478" s="124">
        <v>50</v>
      </c>
      <c r="D478" s="124">
        <v>50</v>
      </c>
      <c r="E478" s="124">
        <v>50</v>
      </c>
      <c r="F478" s="124">
        <v>50</v>
      </c>
      <c r="G478" s="124">
        <v>50</v>
      </c>
      <c r="H478" s="124">
        <v>50</v>
      </c>
      <c r="I478" s="124">
        <v>50</v>
      </c>
      <c r="J478" s="124">
        <v>50</v>
      </c>
      <c r="K478" s="27"/>
      <c r="L478" s="13">
        <v>1</v>
      </c>
      <c r="M478" s="13">
        <v>22</v>
      </c>
      <c r="N478" s="13">
        <v>23</v>
      </c>
      <c r="O478" s="61">
        <f t="shared" si="292"/>
        <v>46</v>
      </c>
      <c r="P478" s="14">
        <v>11</v>
      </c>
      <c r="Q478" s="14">
        <v>33</v>
      </c>
      <c r="R478" s="60">
        <f t="shared" si="293"/>
        <v>44</v>
      </c>
      <c r="S478" s="16">
        <v>43</v>
      </c>
      <c r="T478" s="16">
        <v>42</v>
      </c>
      <c r="U478" s="16">
        <v>41</v>
      </c>
      <c r="V478" s="27"/>
      <c r="W478" s="411">
        <f>L478*C478</f>
        <v>50</v>
      </c>
      <c r="X478" s="411">
        <f>D478*M478</f>
        <v>1100</v>
      </c>
      <c r="Y478" s="411">
        <f>E478*N478</f>
        <v>1150</v>
      </c>
      <c r="Z478" s="408">
        <f t="shared" si="285"/>
        <v>2300</v>
      </c>
      <c r="AA478" s="411">
        <f>F478*P478</f>
        <v>550</v>
      </c>
      <c r="AB478" s="411">
        <f>G478*Q478</f>
        <v>1650</v>
      </c>
      <c r="AC478" s="411">
        <f t="shared" si="287"/>
        <v>2200</v>
      </c>
      <c r="AD478" s="411">
        <f t="shared" si="299"/>
        <v>2150</v>
      </c>
      <c r="AE478" s="411">
        <f t="shared" si="299"/>
        <v>2100</v>
      </c>
      <c r="AF478" s="117">
        <f t="shared" si="299"/>
        <v>2050</v>
      </c>
    </row>
    <row r="479" spans="1:35" x14ac:dyDescent="0.25">
      <c r="A479" s="31" t="s">
        <v>6</v>
      </c>
      <c r="B479" s="413"/>
      <c r="C479" s="121"/>
      <c r="D479" s="121"/>
      <c r="E479" s="121"/>
      <c r="F479" s="121"/>
      <c r="G479" s="121"/>
      <c r="H479" s="121"/>
      <c r="I479" s="121"/>
      <c r="J479" s="121"/>
      <c r="K479" s="27"/>
      <c r="L479" s="13"/>
      <c r="M479" s="13"/>
      <c r="N479" s="13"/>
      <c r="O479" s="61"/>
      <c r="P479" s="14"/>
      <c r="Q479" s="14"/>
      <c r="R479" s="60"/>
      <c r="S479" s="16"/>
      <c r="T479" s="16"/>
      <c r="U479" s="16"/>
      <c r="V479" s="27"/>
      <c r="W479" s="411">
        <f t="shared" ref="W479:AD479" si="300">SUM(W451:W478)</f>
        <v>674015</v>
      </c>
      <c r="X479" s="411">
        <f t="shared" si="300"/>
        <v>20568068</v>
      </c>
      <c r="Y479" s="411">
        <f t="shared" si="300"/>
        <v>21579315.25</v>
      </c>
      <c r="Z479" s="408">
        <f t="shared" si="300"/>
        <v>42821398.25</v>
      </c>
      <c r="AA479" s="411">
        <f t="shared" si="300"/>
        <v>11407568</v>
      </c>
      <c r="AB479" s="411">
        <f t="shared" si="300"/>
        <v>36095220</v>
      </c>
      <c r="AC479" s="411">
        <f t="shared" si="300"/>
        <v>47502788</v>
      </c>
      <c r="AD479" s="411">
        <f t="shared" si="300"/>
        <v>52767156</v>
      </c>
      <c r="AE479" s="411">
        <f>SUM(AE451:AE478)</f>
        <v>58764393.75</v>
      </c>
      <c r="AF479" s="117">
        <f>SUM(AF451:AF478)</f>
        <v>65510113.75</v>
      </c>
    </row>
    <row r="480" spans="1:35" x14ac:dyDescent="0.25">
      <c r="A480" s="31"/>
      <c r="B480" s="413"/>
      <c r="C480" s="121"/>
      <c r="D480" s="121"/>
      <c r="E480" s="121"/>
      <c r="F480" s="121"/>
      <c r="G480" s="121"/>
      <c r="H480" s="121"/>
      <c r="I480" s="121"/>
      <c r="J480" s="121"/>
      <c r="K480" s="27"/>
      <c r="L480" s="13"/>
      <c r="M480" s="13"/>
      <c r="N480" s="13"/>
      <c r="O480" s="61"/>
      <c r="P480" s="14"/>
      <c r="Q480" s="14"/>
      <c r="R480" s="60"/>
      <c r="S480" s="16"/>
      <c r="T480" s="16"/>
      <c r="U480" s="16"/>
      <c r="V480" s="27"/>
      <c r="W480" s="411"/>
      <c r="X480" s="411"/>
      <c r="Y480" s="411"/>
      <c r="Z480" s="408"/>
      <c r="AA480" s="411"/>
      <c r="AB480" s="411"/>
      <c r="AC480" s="411"/>
      <c r="AD480" s="411"/>
      <c r="AE480" s="411"/>
      <c r="AF480" s="117"/>
    </row>
    <row r="481" spans="1:32" x14ac:dyDescent="0.25">
      <c r="A481" s="31" t="s">
        <v>7</v>
      </c>
      <c r="B481" s="413"/>
      <c r="C481" s="121"/>
      <c r="D481" s="121"/>
      <c r="E481" s="121"/>
      <c r="F481" s="121"/>
      <c r="G481" s="121"/>
      <c r="H481" s="121"/>
      <c r="I481" s="121"/>
      <c r="J481" s="121"/>
      <c r="K481" s="27"/>
      <c r="L481" s="13"/>
      <c r="M481" s="13"/>
      <c r="N481" s="13"/>
      <c r="O481" s="61"/>
      <c r="P481" s="14"/>
      <c r="Q481" s="14"/>
      <c r="R481" s="60"/>
      <c r="S481" s="16"/>
      <c r="T481" s="16"/>
      <c r="U481" s="16"/>
      <c r="V481" s="27"/>
      <c r="W481" s="411"/>
      <c r="X481" s="411"/>
      <c r="Y481" s="411"/>
      <c r="Z481" s="408"/>
      <c r="AA481" s="411"/>
      <c r="AB481" s="411"/>
      <c r="AC481" s="411"/>
      <c r="AD481" s="411"/>
      <c r="AE481" s="411"/>
      <c r="AF481" s="117"/>
    </row>
    <row r="482" spans="1:32" x14ac:dyDescent="0.25">
      <c r="A482" s="30">
        <v>9101</v>
      </c>
      <c r="B482" s="413" t="s">
        <v>202</v>
      </c>
      <c r="C482" s="123">
        <v>50</v>
      </c>
      <c r="D482" s="123">
        <v>50</v>
      </c>
      <c r="E482" s="124">
        <v>50</v>
      </c>
      <c r="F482" s="124">
        <v>50</v>
      </c>
      <c r="G482" s="124">
        <v>50</v>
      </c>
      <c r="H482" s="124">
        <v>50</v>
      </c>
      <c r="I482" s="124">
        <v>50</v>
      </c>
      <c r="J482" s="124">
        <v>50</v>
      </c>
      <c r="K482" s="27"/>
      <c r="L482" s="13">
        <v>4</v>
      </c>
      <c r="M482" s="13">
        <v>106</v>
      </c>
      <c r="N482" s="13">
        <v>111</v>
      </c>
      <c r="O482" s="61">
        <f t="shared" ref="O482:O484" si="301">SUM(L482:N482)</f>
        <v>221</v>
      </c>
      <c r="P482" s="14">
        <v>53</v>
      </c>
      <c r="Q482" s="14">
        <v>168</v>
      </c>
      <c r="R482" s="60">
        <f t="shared" ref="R482:R484" si="302">SUM(P482:Q482)</f>
        <v>221</v>
      </c>
      <c r="S482" s="16">
        <v>221</v>
      </c>
      <c r="T482" s="16">
        <v>221</v>
      </c>
      <c r="U482" s="16">
        <v>221</v>
      </c>
      <c r="V482" s="27"/>
      <c r="W482" s="411">
        <f>L482*C482</f>
        <v>200</v>
      </c>
      <c r="X482" s="411">
        <f t="shared" ref="X482:Y484" si="303">D482*M482</f>
        <v>5300</v>
      </c>
      <c r="Y482" s="411">
        <f t="shared" si="303"/>
        <v>5550</v>
      </c>
      <c r="Z482" s="408">
        <f t="shared" ref="Z482:Z485" si="304">SUM(W482:Y482)</f>
        <v>11050</v>
      </c>
      <c r="AA482" s="411">
        <f t="shared" ref="AA482:AB484" si="305">F482*P482</f>
        <v>2650</v>
      </c>
      <c r="AB482" s="411">
        <f t="shared" si="305"/>
        <v>8400</v>
      </c>
      <c r="AC482" s="411">
        <f t="shared" ref="AC482:AC485" si="306">SUM(AA482:AB482)</f>
        <v>11050</v>
      </c>
      <c r="AD482" s="411">
        <f t="shared" ref="AD482:AF484" si="307">H482*S482</f>
        <v>11050</v>
      </c>
      <c r="AE482" s="411">
        <f t="shared" si="307"/>
        <v>11050</v>
      </c>
      <c r="AF482" s="117">
        <f t="shared" si="307"/>
        <v>11050</v>
      </c>
    </row>
    <row r="483" spans="1:32" x14ac:dyDescent="0.25">
      <c r="A483" s="30">
        <v>9201</v>
      </c>
      <c r="B483" s="413" t="s">
        <v>203</v>
      </c>
      <c r="C483" s="123">
        <v>10</v>
      </c>
      <c r="D483" s="123">
        <v>10</v>
      </c>
      <c r="E483" s="124">
        <v>10</v>
      </c>
      <c r="F483" s="124">
        <v>10</v>
      </c>
      <c r="G483" s="124">
        <v>10</v>
      </c>
      <c r="H483" s="124">
        <v>10</v>
      </c>
      <c r="I483" s="124">
        <v>10</v>
      </c>
      <c r="J483" s="124">
        <v>10</v>
      </c>
      <c r="K483" s="27"/>
      <c r="L483" s="13">
        <v>4</v>
      </c>
      <c r="M483" s="13">
        <v>131</v>
      </c>
      <c r="N483" s="13">
        <v>137</v>
      </c>
      <c r="O483" s="61">
        <f t="shared" si="301"/>
        <v>272</v>
      </c>
      <c r="P483" s="14">
        <v>65</v>
      </c>
      <c r="Q483" s="14">
        <v>207</v>
      </c>
      <c r="R483" s="60">
        <f t="shared" si="302"/>
        <v>272</v>
      </c>
      <c r="S483" s="16">
        <v>272</v>
      </c>
      <c r="T483" s="16">
        <v>272</v>
      </c>
      <c r="U483" s="16">
        <v>272</v>
      </c>
      <c r="V483" s="27"/>
      <c r="W483" s="411">
        <f>L483*C483</f>
        <v>40</v>
      </c>
      <c r="X483" s="411">
        <f t="shared" si="303"/>
        <v>1310</v>
      </c>
      <c r="Y483" s="411">
        <f t="shared" si="303"/>
        <v>1370</v>
      </c>
      <c r="Z483" s="408">
        <f t="shared" si="304"/>
        <v>2720</v>
      </c>
      <c r="AA483" s="411">
        <f t="shared" si="305"/>
        <v>650</v>
      </c>
      <c r="AB483" s="411">
        <f t="shared" si="305"/>
        <v>2070</v>
      </c>
      <c r="AC483" s="411">
        <f t="shared" si="306"/>
        <v>2720</v>
      </c>
      <c r="AD483" s="411">
        <f t="shared" si="307"/>
        <v>2720</v>
      </c>
      <c r="AE483" s="411">
        <f t="shared" si="307"/>
        <v>2720</v>
      </c>
      <c r="AF483" s="117">
        <f t="shared" si="307"/>
        <v>2720</v>
      </c>
    </row>
    <row r="484" spans="1:32" ht="24" x14ac:dyDescent="0.25">
      <c r="A484" s="30">
        <v>9202</v>
      </c>
      <c r="B484" s="471" t="s">
        <v>204</v>
      </c>
      <c r="C484" s="123">
        <v>25</v>
      </c>
      <c r="D484" s="123">
        <v>25</v>
      </c>
      <c r="E484" s="124">
        <v>25</v>
      </c>
      <c r="F484" s="124">
        <v>25</v>
      </c>
      <c r="G484" s="124">
        <v>25</v>
      </c>
      <c r="H484" s="124">
        <v>25</v>
      </c>
      <c r="I484" s="124">
        <v>25</v>
      </c>
      <c r="J484" s="124">
        <v>25</v>
      </c>
      <c r="K484" s="27"/>
      <c r="L484" s="13">
        <v>67</v>
      </c>
      <c r="M484" s="13">
        <v>2009</v>
      </c>
      <c r="N484" s="13">
        <v>2109</v>
      </c>
      <c r="O484" s="61">
        <f t="shared" si="301"/>
        <v>4185</v>
      </c>
      <c r="P484" s="14">
        <v>1004</v>
      </c>
      <c r="Q484" s="14">
        <v>3181</v>
      </c>
      <c r="R484" s="60">
        <f t="shared" si="302"/>
        <v>4185</v>
      </c>
      <c r="S484" s="16">
        <v>4185</v>
      </c>
      <c r="T484" s="16">
        <v>4185</v>
      </c>
      <c r="U484" s="16">
        <v>4185</v>
      </c>
      <c r="V484" s="27"/>
      <c r="W484" s="411">
        <f>L484*C484</f>
        <v>1675</v>
      </c>
      <c r="X484" s="411">
        <f t="shared" si="303"/>
        <v>50225</v>
      </c>
      <c r="Y484" s="411">
        <f t="shared" si="303"/>
        <v>52725</v>
      </c>
      <c r="Z484" s="408">
        <f t="shared" si="304"/>
        <v>104625</v>
      </c>
      <c r="AA484" s="411">
        <f t="shared" si="305"/>
        <v>25100</v>
      </c>
      <c r="AB484" s="411">
        <f t="shared" si="305"/>
        <v>79525</v>
      </c>
      <c r="AC484" s="411">
        <f t="shared" si="306"/>
        <v>104625</v>
      </c>
      <c r="AD484" s="411">
        <f t="shared" si="307"/>
        <v>104625</v>
      </c>
      <c r="AE484" s="411">
        <f t="shared" si="307"/>
        <v>104625</v>
      </c>
      <c r="AF484" s="117">
        <f t="shared" si="307"/>
        <v>104625</v>
      </c>
    </row>
    <row r="485" spans="1:32" x14ac:dyDescent="0.25">
      <c r="A485" s="28">
        <v>9209</v>
      </c>
      <c r="B485" s="471" t="s">
        <v>357</v>
      </c>
      <c r="C485" s="318" t="s">
        <v>209</v>
      </c>
      <c r="D485" s="318" t="s">
        <v>209</v>
      </c>
      <c r="E485" s="318" t="s">
        <v>209</v>
      </c>
      <c r="F485" s="318" t="s">
        <v>209</v>
      </c>
      <c r="G485" s="318" t="s">
        <v>209</v>
      </c>
      <c r="H485" s="318" t="s">
        <v>209</v>
      </c>
      <c r="I485" s="318" t="s">
        <v>209</v>
      </c>
      <c r="J485" s="318" t="s">
        <v>209</v>
      </c>
      <c r="K485" s="27"/>
      <c r="L485" s="118">
        <v>0</v>
      </c>
      <c r="M485" s="118">
        <v>147</v>
      </c>
      <c r="N485" s="118">
        <v>148</v>
      </c>
      <c r="O485" s="431">
        <f>SUM(L485:N485)</f>
        <v>295</v>
      </c>
      <c r="P485" s="120">
        <v>74</v>
      </c>
      <c r="Q485" s="120">
        <v>221</v>
      </c>
      <c r="R485" s="432">
        <f>SUM(P485:Q485)</f>
        <v>295</v>
      </c>
      <c r="S485" s="119">
        <v>295</v>
      </c>
      <c r="T485" s="119">
        <v>295</v>
      </c>
      <c r="U485" s="119">
        <v>295</v>
      </c>
      <c r="V485" s="27"/>
      <c r="W485" s="411">
        <f>L485</f>
        <v>0</v>
      </c>
      <c r="X485" s="411">
        <f>M485</f>
        <v>147</v>
      </c>
      <c r="Y485" s="411">
        <f>N485</f>
        <v>148</v>
      </c>
      <c r="Z485" s="408">
        <f t="shared" si="304"/>
        <v>295</v>
      </c>
      <c r="AA485" s="411">
        <f>P485</f>
        <v>74</v>
      </c>
      <c r="AB485" s="411">
        <f>Q485</f>
        <v>221</v>
      </c>
      <c r="AC485" s="411">
        <f t="shared" si="306"/>
        <v>295</v>
      </c>
      <c r="AD485" s="411">
        <f>S485</f>
        <v>295</v>
      </c>
      <c r="AE485" s="411">
        <f t="shared" ref="AE485:AF485" si="308">T485</f>
        <v>295</v>
      </c>
      <c r="AF485" s="117">
        <f t="shared" si="308"/>
        <v>295</v>
      </c>
    </row>
    <row r="486" spans="1:32" x14ac:dyDescent="0.25">
      <c r="A486" s="31" t="s">
        <v>11</v>
      </c>
      <c r="B486" s="25"/>
      <c r="C486" s="12"/>
      <c r="D486" s="12"/>
      <c r="E486" s="12"/>
      <c r="F486" s="12"/>
      <c r="G486" s="12"/>
      <c r="H486" s="12"/>
      <c r="I486" s="12"/>
      <c r="J486" s="12"/>
      <c r="K486" s="27"/>
      <c r="L486" s="13"/>
      <c r="M486" s="13"/>
      <c r="N486" s="13"/>
      <c r="O486" s="13"/>
      <c r="P486" s="14"/>
      <c r="Q486" s="14"/>
      <c r="R486" s="18"/>
      <c r="S486" s="16"/>
      <c r="T486" s="16"/>
      <c r="U486" s="16"/>
      <c r="V486" s="27"/>
      <c r="W486" s="415">
        <f>SUM(W482:W485)</f>
        <v>1915</v>
      </c>
      <c r="X486" s="415">
        <f>SUM(X482:X485)</f>
        <v>56982</v>
      </c>
      <c r="Y486" s="415">
        <f>SUM(Y482:Y485)</f>
        <v>59793</v>
      </c>
      <c r="Z486" s="415">
        <f>SUM(Z482:Z485)</f>
        <v>118690</v>
      </c>
      <c r="AA486" s="415">
        <f>SUM(AA482:AA485)</f>
        <v>28474</v>
      </c>
      <c r="AB486" s="415">
        <f t="shared" ref="AB486:AF486" si="309">SUM(AB482:AB485)</f>
        <v>90216</v>
      </c>
      <c r="AC486" s="415">
        <f t="shared" si="309"/>
        <v>118690</v>
      </c>
      <c r="AD486" s="415">
        <f t="shared" si="309"/>
        <v>118690</v>
      </c>
      <c r="AE486" s="415">
        <f t="shared" si="309"/>
        <v>118690</v>
      </c>
      <c r="AF486" s="429">
        <f t="shared" si="309"/>
        <v>118690</v>
      </c>
    </row>
    <row r="487" spans="1:32" x14ac:dyDescent="0.25">
      <c r="A487" s="38"/>
      <c r="B487" s="39"/>
      <c r="C487" s="12"/>
      <c r="D487" s="12"/>
      <c r="E487" s="12"/>
      <c r="F487" s="12"/>
      <c r="G487" s="12"/>
      <c r="H487" s="12"/>
      <c r="I487" s="12"/>
      <c r="J487" s="12"/>
      <c r="K487" s="27"/>
      <c r="L487" s="13"/>
      <c r="M487" s="13"/>
      <c r="N487" s="13"/>
      <c r="O487" s="13"/>
      <c r="P487" s="14"/>
      <c r="Q487" s="14"/>
      <c r="R487" s="19"/>
      <c r="S487" s="16"/>
      <c r="T487" s="16"/>
      <c r="U487" s="16"/>
      <c r="V487" s="27"/>
      <c r="W487" s="415"/>
      <c r="X487" s="415"/>
      <c r="Y487" s="415"/>
      <c r="Z487" s="415"/>
      <c r="AA487" s="416"/>
      <c r="AB487" s="416"/>
      <c r="AC487" s="416"/>
      <c r="AD487" s="416"/>
      <c r="AE487" s="411"/>
      <c r="AF487" s="117"/>
    </row>
    <row r="488" spans="1:32" ht="12.6" thickBot="1" x14ac:dyDescent="0.3">
      <c r="A488" s="43" t="s">
        <v>8</v>
      </c>
      <c r="B488" s="44"/>
      <c r="C488" s="32"/>
      <c r="D488" s="32"/>
      <c r="E488" s="32"/>
      <c r="F488" s="32"/>
      <c r="G488" s="32"/>
      <c r="H488" s="32"/>
      <c r="I488" s="32"/>
      <c r="J488" s="32"/>
      <c r="K488" s="418"/>
      <c r="L488" s="472"/>
      <c r="M488" s="33"/>
      <c r="N488" s="33"/>
      <c r="O488" s="33"/>
      <c r="P488" s="34"/>
      <c r="Q488" s="34"/>
      <c r="R488" s="45"/>
      <c r="S488" s="37"/>
      <c r="T488" s="37"/>
      <c r="U488" s="37"/>
      <c r="V488" s="418"/>
      <c r="W488" s="434">
        <f t="shared" ref="W488:AF488" si="310">W117+W143+W151+W186+W211+W259+W277+W358+W427+W448+W479+W486</f>
        <v>104705920</v>
      </c>
      <c r="X488" s="434">
        <f t="shared" si="310"/>
        <v>1535546667</v>
      </c>
      <c r="Y488" s="434">
        <f t="shared" si="310"/>
        <v>851107304.25</v>
      </c>
      <c r="Z488" s="434">
        <f t="shared" si="310"/>
        <v>2491359891.25</v>
      </c>
      <c r="AA488" s="434">
        <f t="shared" si="310"/>
        <v>663348850</v>
      </c>
      <c r="AB488" s="434">
        <f t="shared" si="310"/>
        <v>2310120917</v>
      </c>
      <c r="AC488" s="434">
        <f t="shared" si="310"/>
        <v>2973469767</v>
      </c>
      <c r="AD488" s="434">
        <f t="shared" si="310"/>
        <v>3037099405</v>
      </c>
      <c r="AE488" s="434">
        <f t="shared" si="310"/>
        <v>3098081601.75</v>
      </c>
      <c r="AF488" s="421">
        <f t="shared" si="310"/>
        <v>3087829637.75</v>
      </c>
    </row>
    <row r="490" spans="1:32" x14ac:dyDescent="0.25">
      <c r="A490" s="473" t="s">
        <v>413</v>
      </c>
      <c r="B490" s="474"/>
      <c r="C490" s="474"/>
      <c r="D490" s="474"/>
      <c r="E490" s="474"/>
      <c r="F490" s="474"/>
      <c r="G490" s="474"/>
      <c r="H490" s="474"/>
      <c r="I490" s="474"/>
      <c r="J490" s="474"/>
      <c r="K490" s="474"/>
      <c r="L490" s="474"/>
      <c r="M490" s="474"/>
      <c r="N490" s="474"/>
      <c r="O490" s="474"/>
      <c r="P490" s="474"/>
      <c r="Q490" s="474"/>
      <c r="R490" s="474"/>
      <c r="S490" s="474"/>
      <c r="T490" s="474"/>
      <c r="U490" s="474"/>
      <c r="V490" s="474"/>
      <c r="W490" s="474"/>
      <c r="X490" s="474"/>
      <c r="Y490" s="474"/>
      <c r="Z490" s="474"/>
      <c r="AA490" s="474"/>
      <c r="AB490" s="474"/>
      <c r="AC490" s="474"/>
      <c r="AD490" s="474"/>
      <c r="AE490" s="474"/>
      <c r="AF490" s="474"/>
    </row>
    <row r="491" spans="1:32" x14ac:dyDescent="0.25">
      <c r="A491" s="474"/>
      <c r="B491" s="474"/>
      <c r="C491" s="474"/>
      <c r="D491" s="474"/>
      <c r="E491" s="474"/>
      <c r="F491" s="474"/>
      <c r="G491" s="474"/>
      <c r="H491" s="474"/>
      <c r="I491" s="474"/>
      <c r="J491" s="474"/>
      <c r="K491" s="474"/>
      <c r="L491" s="474"/>
      <c r="M491" s="474"/>
      <c r="N491" s="474"/>
      <c r="O491" s="474"/>
      <c r="P491" s="474"/>
      <c r="Q491" s="474"/>
      <c r="R491" s="474"/>
      <c r="S491" s="474"/>
      <c r="T491" s="474"/>
      <c r="U491" s="474"/>
      <c r="V491" s="474"/>
      <c r="W491" s="474"/>
      <c r="X491" s="474"/>
      <c r="Y491" s="474"/>
      <c r="Z491" s="474"/>
      <c r="AA491" s="474"/>
      <c r="AB491" s="474"/>
      <c r="AC491" s="474"/>
      <c r="AD491" s="474"/>
      <c r="AE491" s="474"/>
      <c r="AF491" s="474"/>
    </row>
  </sheetData>
  <pageMargins left="0" right="0.5" top="0.75" bottom="0.75" header="0.3" footer="0.3"/>
  <pageSetup paperSize="17" scale="49" fitToHeight="0" orientation="landscape" r:id="rId1"/>
  <headerFooter>
    <oddHeader>&amp;C&amp;"Calibri,Bold"&amp;14USPTO Section 10 Fee Setting - Aggregate Revenue Estimates
Alternative 4:  Initial Proposal to PPAC</oddHeader>
    <oddFooter>&amp;CPage &amp;P of &amp;N</oddFooter>
  </headerFooter>
  <rowBreaks count="5" manualBreakCount="5">
    <brk id="78" max="31" man="1"/>
    <brk id="162" max="31" man="1"/>
    <brk id="248" max="31" man="1"/>
    <brk id="337" max="31" man="1"/>
    <brk id="409" max="3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FD2CF-63B6-4594-A392-791BD06F92DD}">
  <sheetPr>
    <pageSetUpPr fitToPage="1"/>
  </sheetPr>
  <dimension ref="A1:AF490"/>
  <sheetViews>
    <sheetView zoomScale="84" zoomScaleNormal="84" zoomScaleSheetLayoutView="55" zoomScalePageLayoutView="50" workbookViewId="0">
      <pane xSplit="2" ySplit="2" topLeftCell="H3" activePane="bottomRight" state="frozen"/>
      <selection pane="topRight" activeCell="C1" sqref="C1"/>
      <selection pane="bottomLeft" activeCell="A9" sqref="A9"/>
      <selection pane="bottomRight" activeCell="A488" sqref="A488:AF489"/>
    </sheetView>
  </sheetViews>
  <sheetFormatPr defaultRowHeight="14.4" x14ac:dyDescent="0.3"/>
  <cols>
    <col min="1" max="1" width="9.375" style="148" customWidth="1"/>
    <col min="2" max="2" width="44.75" style="148" customWidth="1"/>
    <col min="3" max="10" width="12" style="148" customWidth="1"/>
    <col min="11" max="11" width="0.75" style="148" customWidth="1"/>
    <col min="12" max="21" width="12" style="148" customWidth="1"/>
    <col min="22" max="22" width="0.75" style="148" customWidth="1"/>
    <col min="23" max="24" width="13.375" style="148" customWidth="1"/>
    <col min="25" max="25" width="13.5" style="148" customWidth="1"/>
    <col min="26" max="28" width="13.375" style="148" customWidth="1"/>
    <col min="29" max="29" width="13.625" style="148" customWidth="1"/>
    <col min="30" max="30" width="13.5" style="303" customWidth="1"/>
    <col min="31" max="32" width="13.375" style="148" customWidth="1"/>
    <col min="33" max="16384" width="9" style="148"/>
  </cols>
  <sheetData>
    <row r="1" spans="1:32" ht="60.6" x14ac:dyDescent="0.3">
      <c r="A1" s="336" t="s">
        <v>216</v>
      </c>
      <c r="B1" s="337" t="s">
        <v>306</v>
      </c>
      <c r="C1" s="338" t="s">
        <v>307</v>
      </c>
      <c r="D1" s="338" t="s">
        <v>308</v>
      </c>
      <c r="E1" s="338" t="s">
        <v>309</v>
      </c>
      <c r="F1" s="338" t="s">
        <v>310</v>
      </c>
      <c r="G1" s="338" t="s">
        <v>311</v>
      </c>
      <c r="H1" s="338" t="s">
        <v>312</v>
      </c>
      <c r="I1" s="338" t="s">
        <v>313</v>
      </c>
      <c r="J1" s="338" t="s">
        <v>314</v>
      </c>
      <c r="K1" s="156"/>
      <c r="L1" s="339" t="s">
        <v>315</v>
      </c>
      <c r="M1" s="339" t="s">
        <v>316</v>
      </c>
      <c r="N1" s="339" t="s">
        <v>317</v>
      </c>
      <c r="O1" s="339" t="s">
        <v>318</v>
      </c>
      <c r="P1" s="339" t="s">
        <v>319</v>
      </c>
      <c r="Q1" s="339" t="s">
        <v>320</v>
      </c>
      <c r="R1" s="339" t="s">
        <v>321</v>
      </c>
      <c r="S1" s="339" t="s">
        <v>322</v>
      </c>
      <c r="T1" s="339" t="s">
        <v>323</v>
      </c>
      <c r="U1" s="339" t="s">
        <v>324</v>
      </c>
      <c r="V1" s="156"/>
      <c r="W1" s="338" t="s">
        <v>325</v>
      </c>
      <c r="X1" s="338" t="s">
        <v>326</v>
      </c>
      <c r="Y1" s="338" t="s">
        <v>327</v>
      </c>
      <c r="Z1" s="338" t="s">
        <v>328</v>
      </c>
      <c r="AA1" s="338" t="s">
        <v>329</v>
      </c>
      <c r="AB1" s="338" t="s">
        <v>330</v>
      </c>
      <c r="AC1" s="338" t="s">
        <v>331</v>
      </c>
      <c r="AD1" s="338" t="s">
        <v>332</v>
      </c>
      <c r="AE1" s="338" t="s">
        <v>333</v>
      </c>
      <c r="AF1" s="340" t="s">
        <v>334</v>
      </c>
    </row>
    <row r="2" spans="1:32" ht="3" customHeight="1" thickBot="1" x14ac:dyDescent="0.35">
      <c r="A2" s="341" t="s">
        <v>12</v>
      </c>
      <c r="B2" s="342" t="s">
        <v>12</v>
      </c>
      <c r="C2" s="150" t="s">
        <v>12</v>
      </c>
      <c r="D2" s="150" t="s">
        <v>12</v>
      </c>
      <c r="E2" s="150" t="s">
        <v>12</v>
      </c>
      <c r="F2" s="150"/>
      <c r="G2" s="150" t="s">
        <v>12</v>
      </c>
      <c r="H2" s="150" t="s">
        <v>12</v>
      </c>
      <c r="I2" s="150"/>
      <c r="J2" s="150"/>
      <c r="K2" s="151"/>
      <c r="L2" s="150" t="s">
        <v>12</v>
      </c>
      <c r="M2" s="150" t="s">
        <v>12</v>
      </c>
      <c r="N2" s="150"/>
      <c r="O2" s="150" t="s">
        <v>12</v>
      </c>
      <c r="P2" s="150" t="s">
        <v>12</v>
      </c>
      <c r="Q2" s="150" t="s">
        <v>12</v>
      </c>
      <c r="R2" s="150" t="s">
        <v>12</v>
      </c>
      <c r="S2" s="150" t="s">
        <v>12</v>
      </c>
      <c r="T2" s="150"/>
      <c r="U2" s="150"/>
      <c r="V2" s="151"/>
      <c r="W2" s="150" t="s">
        <v>12</v>
      </c>
      <c r="X2" s="150" t="s">
        <v>12</v>
      </c>
      <c r="Y2" s="150" t="s">
        <v>12</v>
      </c>
      <c r="Z2" s="150" t="s">
        <v>12</v>
      </c>
      <c r="AA2" s="150" t="s">
        <v>12</v>
      </c>
      <c r="AB2" s="150" t="s">
        <v>12</v>
      </c>
      <c r="AC2" s="150" t="s">
        <v>12</v>
      </c>
      <c r="AD2" s="343" t="s">
        <v>12</v>
      </c>
      <c r="AE2" s="150"/>
      <c r="AF2" s="152"/>
    </row>
    <row r="3" spans="1:32" x14ac:dyDescent="0.3">
      <c r="A3" s="344" t="s">
        <v>13</v>
      </c>
      <c r="B3" s="345"/>
      <c r="C3" s="346"/>
      <c r="D3" s="346"/>
      <c r="E3" s="346"/>
      <c r="F3" s="346"/>
      <c r="G3" s="346"/>
      <c r="H3" s="346"/>
      <c r="I3" s="346"/>
      <c r="J3" s="346"/>
      <c r="K3" s="145"/>
      <c r="L3" s="347"/>
      <c r="M3" s="347"/>
      <c r="N3" s="347"/>
      <c r="O3" s="347"/>
      <c r="P3" s="348"/>
      <c r="Q3" s="348"/>
      <c r="R3" s="347"/>
      <c r="S3" s="347"/>
      <c r="T3" s="347"/>
      <c r="U3" s="347"/>
      <c r="V3" s="145"/>
      <c r="W3" s="347"/>
      <c r="X3" s="347"/>
      <c r="Y3" s="347"/>
      <c r="Z3" s="347"/>
      <c r="AA3" s="347"/>
      <c r="AB3" s="347"/>
      <c r="AC3" s="347"/>
      <c r="AD3" s="349"/>
      <c r="AE3" s="347"/>
      <c r="AF3" s="350"/>
    </row>
    <row r="4" spans="1:32" x14ac:dyDescent="0.3">
      <c r="A4" s="161">
        <v>1011</v>
      </c>
      <c r="B4" s="162" t="s">
        <v>14</v>
      </c>
      <c r="C4" s="205">
        <v>380</v>
      </c>
      <c r="D4" s="205">
        <v>390</v>
      </c>
      <c r="E4" s="164">
        <v>280</v>
      </c>
      <c r="F4" s="164">
        <v>280</v>
      </c>
      <c r="G4" s="164">
        <v>280</v>
      </c>
      <c r="H4" s="164">
        <v>280</v>
      </c>
      <c r="I4" s="164">
        <v>280</v>
      </c>
      <c r="J4" s="164">
        <v>280</v>
      </c>
      <c r="K4" s="156"/>
      <c r="L4" s="165">
        <v>8084</v>
      </c>
      <c r="M4" s="165">
        <v>158087</v>
      </c>
      <c r="N4" s="165">
        <v>58384</v>
      </c>
      <c r="O4" s="165">
        <f>SUM(L4:N4)</f>
        <v>224555</v>
      </c>
      <c r="P4" s="166">
        <v>56295</v>
      </c>
      <c r="Q4" s="166">
        <v>178268</v>
      </c>
      <c r="R4" s="165">
        <f>SUM(P4:Q4)</f>
        <v>234563</v>
      </c>
      <c r="S4" s="165">
        <v>246594</v>
      </c>
      <c r="T4" s="165">
        <v>258963</v>
      </c>
      <c r="U4" s="165">
        <v>271952</v>
      </c>
      <c r="V4" s="156"/>
      <c r="W4" s="168">
        <f t="shared" ref="W4:Y38" si="0">L4*C4</f>
        <v>3071920</v>
      </c>
      <c r="X4" s="168">
        <f t="shared" si="0"/>
        <v>61653930</v>
      </c>
      <c r="Y4" s="168">
        <f t="shared" si="0"/>
        <v>16347520</v>
      </c>
      <c r="Z4" s="168">
        <f>W4+X4+Y4</f>
        <v>81073370</v>
      </c>
      <c r="AA4" s="168">
        <f t="shared" ref="AA4:AB38" si="1">P4*F4</f>
        <v>15762600</v>
      </c>
      <c r="AB4" s="168">
        <f t="shared" si="1"/>
        <v>49915040</v>
      </c>
      <c r="AC4" s="168">
        <f t="shared" ref="AC4:AC37" si="2">SUM(AA4:AB4)</f>
        <v>65677640</v>
      </c>
      <c r="AD4" s="169">
        <f t="shared" ref="AD4:AF38" si="3">H4*S4</f>
        <v>69046320</v>
      </c>
      <c r="AE4" s="169">
        <f t="shared" si="3"/>
        <v>72509640</v>
      </c>
      <c r="AF4" s="170">
        <f t="shared" si="3"/>
        <v>76146560</v>
      </c>
    </row>
    <row r="5" spans="1:32" x14ac:dyDescent="0.3">
      <c r="A5" s="161">
        <v>1111</v>
      </c>
      <c r="B5" s="162" t="s">
        <v>15</v>
      </c>
      <c r="C5" s="205">
        <v>620</v>
      </c>
      <c r="D5" s="205">
        <v>620</v>
      </c>
      <c r="E5" s="164">
        <v>600</v>
      </c>
      <c r="F5" s="164">
        <v>600</v>
      </c>
      <c r="G5" s="164">
        <v>600</v>
      </c>
      <c r="H5" s="164">
        <v>600</v>
      </c>
      <c r="I5" s="164">
        <v>600</v>
      </c>
      <c r="J5" s="164">
        <v>600</v>
      </c>
      <c r="K5" s="156"/>
      <c r="L5" s="165">
        <v>8028</v>
      </c>
      <c r="M5" s="165">
        <v>156985</v>
      </c>
      <c r="N5" s="165">
        <v>57977</v>
      </c>
      <c r="O5" s="165">
        <f t="shared" ref="O5:O38" si="4">SUM(L5:N5)</f>
        <v>222990</v>
      </c>
      <c r="P5" s="166">
        <v>55903</v>
      </c>
      <c r="Q5" s="166">
        <v>177025</v>
      </c>
      <c r="R5" s="165">
        <f t="shared" ref="R5:R38" si="5">SUM(P5:Q5)</f>
        <v>232928</v>
      </c>
      <c r="S5" s="165">
        <v>244875</v>
      </c>
      <c r="T5" s="165">
        <v>257158</v>
      </c>
      <c r="U5" s="165">
        <v>270056</v>
      </c>
      <c r="V5" s="156"/>
      <c r="W5" s="168">
        <f t="shared" si="0"/>
        <v>4977360</v>
      </c>
      <c r="X5" s="168">
        <f t="shared" si="0"/>
        <v>97330700</v>
      </c>
      <c r="Y5" s="168">
        <f t="shared" si="0"/>
        <v>34786200</v>
      </c>
      <c r="Z5" s="168">
        <f t="shared" ref="Z5:Z38" si="6">W5+X5+Y5</f>
        <v>137094260</v>
      </c>
      <c r="AA5" s="168">
        <f t="shared" si="1"/>
        <v>33541800</v>
      </c>
      <c r="AB5" s="168">
        <f t="shared" si="1"/>
        <v>106215000</v>
      </c>
      <c r="AC5" s="168">
        <f t="shared" si="2"/>
        <v>139756800</v>
      </c>
      <c r="AD5" s="169">
        <f t="shared" si="3"/>
        <v>146925000</v>
      </c>
      <c r="AE5" s="169">
        <f t="shared" si="3"/>
        <v>154294800</v>
      </c>
      <c r="AF5" s="170">
        <f t="shared" si="3"/>
        <v>162033600</v>
      </c>
    </row>
    <row r="6" spans="1:32" x14ac:dyDescent="0.3">
      <c r="A6" s="161">
        <v>1311</v>
      </c>
      <c r="B6" s="162" t="s">
        <v>16</v>
      </c>
      <c r="C6" s="205">
        <v>250</v>
      </c>
      <c r="D6" s="205">
        <v>250</v>
      </c>
      <c r="E6" s="164">
        <v>720</v>
      </c>
      <c r="F6" s="164">
        <v>720</v>
      </c>
      <c r="G6" s="164">
        <v>720</v>
      </c>
      <c r="H6" s="164">
        <v>720</v>
      </c>
      <c r="I6" s="164">
        <v>720</v>
      </c>
      <c r="J6" s="164">
        <v>720</v>
      </c>
      <c r="K6" s="156"/>
      <c r="L6" s="165">
        <v>8080</v>
      </c>
      <c r="M6" s="165">
        <v>158007</v>
      </c>
      <c r="N6" s="165">
        <v>58355</v>
      </c>
      <c r="O6" s="165">
        <f t="shared" si="4"/>
        <v>224442</v>
      </c>
      <c r="P6" s="166">
        <v>56267</v>
      </c>
      <c r="Q6" s="166">
        <v>178179</v>
      </c>
      <c r="R6" s="165">
        <f t="shared" si="5"/>
        <v>234446</v>
      </c>
      <c r="S6" s="165">
        <v>246470</v>
      </c>
      <c r="T6" s="165">
        <v>258833</v>
      </c>
      <c r="U6" s="165">
        <v>271816</v>
      </c>
      <c r="V6" s="156"/>
      <c r="W6" s="168">
        <f t="shared" si="0"/>
        <v>2020000</v>
      </c>
      <c r="X6" s="168">
        <f t="shared" si="0"/>
        <v>39501750</v>
      </c>
      <c r="Y6" s="168">
        <f t="shared" si="0"/>
        <v>42015600</v>
      </c>
      <c r="Z6" s="168">
        <f t="shared" si="6"/>
        <v>83537350</v>
      </c>
      <c r="AA6" s="168">
        <f t="shared" si="1"/>
        <v>40512240</v>
      </c>
      <c r="AB6" s="168">
        <f t="shared" si="1"/>
        <v>128288880</v>
      </c>
      <c r="AC6" s="168">
        <f t="shared" si="2"/>
        <v>168801120</v>
      </c>
      <c r="AD6" s="169">
        <f t="shared" si="3"/>
        <v>177458400</v>
      </c>
      <c r="AE6" s="169">
        <f t="shared" si="3"/>
        <v>186359760</v>
      </c>
      <c r="AF6" s="170">
        <f t="shared" si="3"/>
        <v>195707520</v>
      </c>
    </row>
    <row r="7" spans="1:32" x14ac:dyDescent="0.3">
      <c r="A7" s="161">
        <v>1012</v>
      </c>
      <c r="B7" s="162" t="s">
        <v>17</v>
      </c>
      <c r="C7" s="205">
        <v>250</v>
      </c>
      <c r="D7" s="205">
        <v>250</v>
      </c>
      <c r="E7" s="164">
        <v>180</v>
      </c>
      <c r="F7" s="164">
        <v>180</v>
      </c>
      <c r="G7" s="164">
        <v>180</v>
      </c>
      <c r="H7" s="164">
        <v>180</v>
      </c>
      <c r="I7" s="164">
        <v>180</v>
      </c>
      <c r="J7" s="164">
        <v>180</v>
      </c>
      <c r="K7" s="156"/>
      <c r="L7" s="165">
        <v>559</v>
      </c>
      <c r="M7" s="165">
        <v>10924</v>
      </c>
      <c r="N7" s="165">
        <v>4034</v>
      </c>
      <c r="O7" s="165">
        <f t="shared" si="4"/>
        <v>15517</v>
      </c>
      <c r="P7" s="166">
        <v>3714</v>
      </c>
      <c r="Q7" s="166">
        <v>11762</v>
      </c>
      <c r="R7" s="165">
        <f t="shared" si="5"/>
        <v>15476</v>
      </c>
      <c r="S7" s="165">
        <v>15428</v>
      </c>
      <c r="T7" s="165">
        <v>15736</v>
      </c>
      <c r="U7" s="165">
        <v>16051</v>
      </c>
      <c r="V7" s="156"/>
      <c r="W7" s="168">
        <f t="shared" si="0"/>
        <v>139750</v>
      </c>
      <c r="X7" s="168">
        <f t="shared" si="0"/>
        <v>2731000</v>
      </c>
      <c r="Y7" s="168">
        <f t="shared" si="0"/>
        <v>726120</v>
      </c>
      <c r="Z7" s="168">
        <f t="shared" si="6"/>
        <v>3596870</v>
      </c>
      <c r="AA7" s="168">
        <f t="shared" si="1"/>
        <v>668520</v>
      </c>
      <c r="AB7" s="168">
        <f t="shared" si="1"/>
        <v>2117160</v>
      </c>
      <c r="AC7" s="168">
        <f t="shared" si="2"/>
        <v>2785680</v>
      </c>
      <c r="AD7" s="169">
        <f t="shared" si="3"/>
        <v>2777040</v>
      </c>
      <c r="AE7" s="169">
        <f t="shared" si="3"/>
        <v>2832480</v>
      </c>
      <c r="AF7" s="170">
        <f t="shared" si="3"/>
        <v>2889180</v>
      </c>
    </row>
    <row r="8" spans="1:32" x14ac:dyDescent="0.3">
      <c r="A8" s="161">
        <v>1112</v>
      </c>
      <c r="B8" s="162" t="s">
        <v>18</v>
      </c>
      <c r="C8" s="205">
        <v>120</v>
      </c>
      <c r="D8" s="205">
        <v>120</v>
      </c>
      <c r="E8" s="164">
        <v>120</v>
      </c>
      <c r="F8" s="164">
        <v>120</v>
      </c>
      <c r="G8" s="164">
        <v>120</v>
      </c>
      <c r="H8" s="164">
        <v>120</v>
      </c>
      <c r="I8" s="164">
        <v>120</v>
      </c>
      <c r="J8" s="164">
        <v>120</v>
      </c>
      <c r="K8" s="156"/>
      <c r="L8" s="165">
        <v>559</v>
      </c>
      <c r="M8" s="165">
        <v>10924</v>
      </c>
      <c r="N8" s="165">
        <v>4034</v>
      </c>
      <c r="O8" s="165">
        <f t="shared" si="4"/>
        <v>15517</v>
      </c>
      <c r="P8" s="166">
        <v>3714</v>
      </c>
      <c r="Q8" s="166">
        <v>11762</v>
      </c>
      <c r="R8" s="165">
        <f t="shared" si="5"/>
        <v>15476</v>
      </c>
      <c r="S8" s="165">
        <v>15428</v>
      </c>
      <c r="T8" s="165">
        <v>15736</v>
      </c>
      <c r="U8" s="165">
        <v>16051</v>
      </c>
      <c r="V8" s="156"/>
      <c r="W8" s="168">
        <f t="shared" si="0"/>
        <v>67080</v>
      </c>
      <c r="X8" s="168">
        <f t="shared" si="0"/>
        <v>1310880</v>
      </c>
      <c r="Y8" s="168">
        <f t="shared" si="0"/>
        <v>484080</v>
      </c>
      <c r="Z8" s="168">
        <f t="shared" si="6"/>
        <v>1862040</v>
      </c>
      <c r="AA8" s="168">
        <f t="shared" si="1"/>
        <v>445680</v>
      </c>
      <c r="AB8" s="168">
        <f t="shared" si="1"/>
        <v>1411440</v>
      </c>
      <c r="AC8" s="168">
        <f t="shared" si="2"/>
        <v>1857120</v>
      </c>
      <c r="AD8" s="169">
        <f t="shared" si="3"/>
        <v>1851360</v>
      </c>
      <c r="AE8" s="169">
        <f t="shared" si="3"/>
        <v>1888320</v>
      </c>
      <c r="AF8" s="170">
        <f t="shared" si="3"/>
        <v>1926120</v>
      </c>
    </row>
    <row r="9" spans="1:32" x14ac:dyDescent="0.3">
      <c r="A9" s="161">
        <v>1312</v>
      </c>
      <c r="B9" s="162" t="s">
        <v>19</v>
      </c>
      <c r="C9" s="205">
        <v>160</v>
      </c>
      <c r="D9" s="205">
        <v>160</v>
      </c>
      <c r="E9" s="164">
        <v>460</v>
      </c>
      <c r="F9" s="164">
        <v>460</v>
      </c>
      <c r="G9" s="164">
        <v>460</v>
      </c>
      <c r="H9" s="164">
        <v>460</v>
      </c>
      <c r="I9" s="164">
        <v>460</v>
      </c>
      <c r="J9" s="164">
        <v>460</v>
      </c>
      <c r="K9" s="156"/>
      <c r="L9" s="165">
        <v>559</v>
      </c>
      <c r="M9" s="165">
        <v>10924</v>
      </c>
      <c r="N9" s="165">
        <v>4034</v>
      </c>
      <c r="O9" s="165">
        <f t="shared" si="4"/>
        <v>15517</v>
      </c>
      <c r="P9" s="166">
        <v>3714</v>
      </c>
      <c r="Q9" s="166">
        <v>11762</v>
      </c>
      <c r="R9" s="165">
        <f t="shared" si="5"/>
        <v>15476</v>
      </c>
      <c r="S9" s="165">
        <v>15428</v>
      </c>
      <c r="T9" s="165">
        <v>15736</v>
      </c>
      <c r="U9" s="165">
        <v>16051</v>
      </c>
      <c r="V9" s="156"/>
      <c r="W9" s="168">
        <f t="shared" si="0"/>
        <v>89440</v>
      </c>
      <c r="X9" s="168">
        <f t="shared" si="0"/>
        <v>1747840</v>
      </c>
      <c r="Y9" s="168">
        <f t="shared" si="0"/>
        <v>1855640</v>
      </c>
      <c r="Z9" s="168">
        <f t="shared" si="6"/>
        <v>3692920</v>
      </c>
      <c r="AA9" s="168">
        <f t="shared" si="1"/>
        <v>1708440</v>
      </c>
      <c r="AB9" s="168">
        <f t="shared" si="1"/>
        <v>5410520</v>
      </c>
      <c r="AC9" s="168">
        <f t="shared" si="2"/>
        <v>7118960</v>
      </c>
      <c r="AD9" s="169">
        <f t="shared" si="3"/>
        <v>7096880</v>
      </c>
      <c r="AE9" s="169">
        <f t="shared" si="3"/>
        <v>7238560</v>
      </c>
      <c r="AF9" s="170">
        <f t="shared" si="3"/>
        <v>7383460</v>
      </c>
    </row>
    <row r="10" spans="1:32" x14ac:dyDescent="0.3">
      <c r="A10" s="161">
        <v>1013</v>
      </c>
      <c r="B10" s="162" t="s">
        <v>20</v>
      </c>
      <c r="C10" s="205">
        <v>250</v>
      </c>
      <c r="D10" s="205">
        <v>250</v>
      </c>
      <c r="E10" s="164">
        <v>180</v>
      </c>
      <c r="F10" s="164">
        <v>180</v>
      </c>
      <c r="G10" s="164">
        <v>180</v>
      </c>
      <c r="H10" s="164">
        <v>180</v>
      </c>
      <c r="I10" s="164">
        <v>180</v>
      </c>
      <c r="J10" s="164">
        <v>180</v>
      </c>
      <c r="K10" s="156"/>
      <c r="L10" s="165">
        <v>18</v>
      </c>
      <c r="M10" s="165">
        <v>349</v>
      </c>
      <c r="N10" s="165">
        <v>129</v>
      </c>
      <c r="O10" s="165">
        <f t="shared" si="4"/>
        <v>496</v>
      </c>
      <c r="P10" s="166">
        <v>118</v>
      </c>
      <c r="Q10" s="166">
        <v>374</v>
      </c>
      <c r="R10" s="165">
        <f t="shared" si="5"/>
        <v>492</v>
      </c>
      <c r="S10" s="165">
        <v>487</v>
      </c>
      <c r="T10" s="165">
        <v>492</v>
      </c>
      <c r="U10" s="165">
        <v>497</v>
      </c>
      <c r="V10" s="156"/>
      <c r="W10" s="168">
        <f t="shared" si="0"/>
        <v>4500</v>
      </c>
      <c r="X10" s="168">
        <f t="shared" si="0"/>
        <v>87250</v>
      </c>
      <c r="Y10" s="168">
        <f t="shared" si="0"/>
        <v>23220</v>
      </c>
      <c r="Z10" s="168">
        <f t="shared" si="6"/>
        <v>114970</v>
      </c>
      <c r="AA10" s="168">
        <f t="shared" si="1"/>
        <v>21240</v>
      </c>
      <c r="AB10" s="168">
        <f t="shared" si="1"/>
        <v>67320</v>
      </c>
      <c r="AC10" s="168">
        <f t="shared" si="2"/>
        <v>88560</v>
      </c>
      <c r="AD10" s="169">
        <f t="shared" si="3"/>
        <v>87660</v>
      </c>
      <c r="AE10" s="169">
        <f t="shared" si="3"/>
        <v>88560</v>
      </c>
      <c r="AF10" s="170">
        <f t="shared" si="3"/>
        <v>89460</v>
      </c>
    </row>
    <row r="11" spans="1:32" x14ac:dyDescent="0.3">
      <c r="A11" s="161">
        <v>1113</v>
      </c>
      <c r="B11" s="162" t="s">
        <v>21</v>
      </c>
      <c r="C11" s="205">
        <v>380</v>
      </c>
      <c r="D11" s="205">
        <v>380</v>
      </c>
      <c r="E11" s="164">
        <v>380</v>
      </c>
      <c r="F11" s="164">
        <v>380</v>
      </c>
      <c r="G11" s="164">
        <v>380</v>
      </c>
      <c r="H11" s="164">
        <v>380</v>
      </c>
      <c r="I11" s="164">
        <v>380</v>
      </c>
      <c r="J11" s="164">
        <v>380</v>
      </c>
      <c r="K11" s="156"/>
      <c r="L11" s="165">
        <v>18</v>
      </c>
      <c r="M11" s="165">
        <v>349</v>
      </c>
      <c r="N11" s="165">
        <v>129</v>
      </c>
      <c r="O11" s="165">
        <f t="shared" si="4"/>
        <v>496</v>
      </c>
      <c r="P11" s="166">
        <v>118</v>
      </c>
      <c r="Q11" s="166">
        <v>374</v>
      </c>
      <c r="R11" s="165">
        <f t="shared" si="5"/>
        <v>492</v>
      </c>
      <c r="S11" s="165">
        <v>487</v>
      </c>
      <c r="T11" s="165">
        <v>492</v>
      </c>
      <c r="U11" s="165">
        <v>497</v>
      </c>
      <c r="V11" s="156"/>
      <c r="W11" s="168">
        <f t="shared" si="0"/>
        <v>6840</v>
      </c>
      <c r="X11" s="168">
        <f t="shared" si="0"/>
        <v>132620</v>
      </c>
      <c r="Y11" s="168">
        <f t="shared" si="0"/>
        <v>49020</v>
      </c>
      <c r="Z11" s="168">
        <f t="shared" si="6"/>
        <v>188480</v>
      </c>
      <c r="AA11" s="168">
        <f t="shared" si="1"/>
        <v>44840</v>
      </c>
      <c r="AB11" s="168">
        <f t="shared" si="1"/>
        <v>142120</v>
      </c>
      <c r="AC11" s="168">
        <f t="shared" si="2"/>
        <v>186960</v>
      </c>
      <c r="AD11" s="169">
        <f t="shared" si="3"/>
        <v>185060</v>
      </c>
      <c r="AE11" s="169">
        <f t="shared" si="3"/>
        <v>186960</v>
      </c>
      <c r="AF11" s="170">
        <f t="shared" si="3"/>
        <v>188860</v>
      </c>
    </row>
    <row r="12" spans="1:32" x14ac:dyDescent="0.3">
      <c r="A12" s="161">
        <v>1313</v>
      </c>
      <c r="B12" s="162" t="s">
        <v>22</v>
      </c>
      <c r="C12" s="205">
        <v>200</v>
      </c>
      <c r="D12" s="205">
        <v>200</v>
      </c>
      <c r="E12" s="164">
        <v>580</v>
      </c>
      <c r="F12" s="164">
        <v>580</v>
      </c>
      <c r="G12" s="164">
        <v>580</v>
      </c>
      <c r="H12" s="164">
        <v>580</v>
      </c>
      <c r="I12" s="164">
        <v>580</v>
      </c>
      <c r="J12" s="164">
        <v>580</v>
      </c>
      <c r="K12" s="156"/>
      <c r="L12" s="165">
        <v>18</v>
      </c>
      <c r="M12" s="165">
        <v>349</v>
      </c>
      <c r="N12" s="165">
        <v>129</v>
      </c>
      <c r="O12" s="165">
        <f t="shared" si="4"/>
        <v>496</v>
      </c>
      <c r="P12" s="166">
        <v>118</v>
      </c>
      <c r="Q12" s="166">
        <v>374</v>
      </c>
      <c r="R12" s="165">
        <f t="shared" si="5"/>
        <v>492</v>
      </c>
      <c r="S12" s="165">
        <v>487</v>
      </c>
      <c r="T12" s="165">
        <v>492</v>
      </c>
      <c r="U12" s="165">
        <v>497</v>
      </c>
      <c r="V12" s="156"/>
      <c r="W12" s="168">
        <f t="shared" si="0"/>
        <v>3600</v>
      </c>
      <c r="X12" s="168">
        <f t="shared" si="0"/>
        <v>69800</v>
      </c>
      <c r="Y12" s="168">
        <f t="shared" si="0"/>
        <v>74820</v>
      </c>
      <c r="Z12" s="168">
        <f t="shared" si="6"/>
        <v>148220</v>
      </c>
      <c r="AA12" s="168">
        <f t="shared" si="1"/>
        <v>68440</v>
      </c>
      <c r="AB12" s="168">
        <f t="shared" si="1"/>
        <v>216920</v>
      </c>
      <c r="AC12" s="168">
        <f t="shared" si="2"/>
        <v>285360</v>
      </c>
      <c r="AD12" s="169">
        <f t="shared" si="3"/>
        <v>282460</v>
      </c>
      <c r="AE12" s="169">
        <f t="shared" si="3"/>
        <v>285360</v>
      </c>
      <c r="AF12" s="170">
        <f t="shared" si="3"/>
        <v>288260</v>
      </c>
    </row>
    <row r="13" spans="1:32" x14ac:dyDescent="0.3">
      <c r="A13" s="161">
        <v>1014</v>
      </c>
      <c r="B13" s="162" t="s">
        <v>23</v>
      </c>
      <c r="C13" s="205">
        <v>380</v>
      </c>
      <c r="D13" s="205">
        <v>390</v>
      </c>
      <c r="E13" s="164">
        <v>280</v>
      </c>
      <c r="F13" s="164">
        <v>280</v>
      </c>
      <c r="G13" s="164">
        <v>280</v>
      </c>
      <c r="H13" s="164">
        <v>280</v>
      </c>
      <c r="I13" s="164">
        <v>280</v>
      </c>
      <c r="J13" s="164">
        <v>280</v>
      </c>
      <c r="K13" s="156"/>
      <c r="L13" s="165">
        <v>19</v>
      </c>
      <c r="M13" s="165">
        <v>372</v>
      </c>
      <c r="N13" s="165">
        <v>137</v>
      </c>
      <c r="O13" s="165">
        <f t="shared" si="4"/>
        <v>528</v>
      </c>
      <c r="P13" s="166">
        <v>126</v>
      </c>
      <c r="Q13" s="166">
        <v>397</v>
      </c>
      <c r="R13" s="165">
        <f t="shared" si="5"/>
        <v>523</v>
      </c>
      <c r="S13" s="165">
        <v>518</v>
      </c>
      <c r="T13" s="165">
        <v>534</v>
      </c>
      <c r="U13" s="165">
        <v>550</v>
      </c>
      <c r="V13" s="156"/>
      <c r="W13" s="168">
        <f t="shared" si="0"/>
        <v>7220</v>
      </c>
      <c r="X13" s="168">
        <f t="shared" si="0"/>
        <v>145080</v>
      </c>
      <c r="Y13" s="168">
        <f t="shared" si="0"/>
        <v>38360</v>
      </c>
      <c r="Z13" s="168">
        <f t="shared" si="6"/>
        <v>190660</v>
      </c>
      <c r="AA13" s="168">
        <f t="shared" si="1"/>
        <v>35280</v>
      </c>
      <c r="AB13" s="168">
        <f t="shared" si="1"/>
        <v>111160</v>
      </c>
      <c r="AC13" s="168">
        <f t="shared" si="2"/>
        <v>146440</v>
      </c>
      <c r="AD13" s="169">
        <f t="shared" si="3"/>
        <v>145040</v>
      </c>
      <c r="AE13" s="169">
        <f t="shared" si="3"/>
        <v>149520</v>
      </c>
      <c r="AF13" s="170">
        <f t="shared" si="3"/>
        <v>154000</v>
      </c>
    </row>
    <row r="14" spans="1:32" x14ac:dyDescent="0.3">
      <c r="A14" s="161">
        <v>1114</v>
      </c>
      <c r="B14" s="162" t="s">
        <v>24</v>
      </c>
      <c r="C14" s="205">
        <v>620</v>
      </c>
      <c r="D14" s="205">
        <v>620</v>
      </c>
      <c r="E14" s="164">
        <v>600</v>
      </c>
      <c r="F14" s="164">
        <v>600</v>
      </c>
      <c r="G14" s="164">
        <v>600</v>
      </c>
      <c r="H14" s="164">
        <v>600</v>
      </c>
      <c r="I14" s="164">
        <v>600</v>
      </c>
      <c r="J14" s="164">
        <v>600</v>
      </c>
      <c r="K14" s="156"/>
      <c r="L14" s="165">
        <v>19</v>
      </c>
      <c r="M14" s="165">
        <v>372</v>
      </c>
      <c r="N14" s="165">
        <v>137</v>
      </c>
      <c r="O14" s="165">
        <f t="shared" si="4"/>
        <v>528</v>
      </c>
      <c r="P14" s="166">
        <v>126</v>
      </c>
      <c r="Q14" s="166">
        <v>397</v>
      </c>
      <c r="R14" s="165">
        <f t="shared" si="5"/>
        <v>523</v>
      </c>
      <c r="S14" s="165">
        <v>518</v>
      </c>
      <c r="T14" s="165">
        <v>534</v>
      </c>
      <c r="U14" s="165">
        <v>550</v>
      </c>
      <c r="V14" s="156"/>
      <c r="W14" s="168">
        <f t="shared" si="0"/>
        <v>11780</v>
      </c>
      <c r="X14" s="168">
        <f t="shared" si="0"/>
        <v>230640</v>
      </c>
      <c r="Y14" s="168">
        <f t="shared" si="0"/>
        <v>82200</v>
      </c>
      <c r="Z14" s="168">
        <f t="shared" si="6"/>
        <v>324620</v>
      </c>
      <c r="AA14" s="168">
        <f t="shared" si="1"/>
        <v>75600</v>
      </c>
      <c r="AB14" s="168">
        <f t="shared" si="1"/>
        <v>238200</v>
      </c>
      <c r="AC14" s="168">
        <f t="shared" si="2"/>
        <v>313800</v>
      </c>
      <c r="AD14" s="169">
        <f t="shared" si="3"/>
        <v>310800</v>
      </c>
      <c r="AE14" s="169">
        <f t="shared" si="3"/>
        <v>320400</v>
      </c>
      <c r="AF14" s="170">
        <f t="shared" si="3"/>
        <v>330000</v>
      </c>
    </row>
    <row r="15" spans="1:32" x14ac:dyDescent="0.3">
      <c r="A15" s="161">
        <v>1314</v>
      </c>
      <c r="B15" s="162" t="s">
        <v>25</v>
      </c>
      <c r="C15" s="205">
        <v>750</v>
      </c>
      <c r="D15" s="205">
        <v>760</v>
      </c>
      <c r="E15" s="164">
        <v>2160</v>
      </c>
      <c r="F15" s="164">
        <v>2160</v>
      </c>
      <c r="G15" s="164">
        <v>2160</v>
      </c>
      <c r="H15" s="164">
        <v>2160</v>
      </c>
      <c r="I15" s="164">
        <v>2160</v>
      </c>
      <c r="J15" s="164">
        <v>2160</v>
      </c>
      <c r="K15" s="156"/>
      <c r="L15" s="165">
        <v>19</v>
      </c>
      <c r="M15" s="165">
        <v>372</v>
      </c>
      <c r="N15" s="165">
        <v>137</v>
      </c>
      <c r="O15" s="165">
        <f t="shared" si="4"/>
        <v>528</v>
      </c>
      <c r="P15" s="166">
        <v>126</v>
      </c>
      <c r="Q15" s="166">
        <v>397</v>
      </c>
      <c r="R15" s="165">
        <f t="shared" si="5"/>
        <v>523</v>
      </c>
      <c r="S15" s="165">
        <v>518</v>
      </c>
      <c r="T15" s="165">
        <v>534</v>
      </c>
      <c r="U15" s="165">
        <v>550</v>
      </c>
      <c r="V15" s="156"/>
      <c r="W15" s="168">
        <f t="shared" si="0"/>
        <v>14250</v>
      </c>
      <c r="X15" s="168">
        <f t="shared" si="0"/>
        <v>282720</v>
      </c>
      <c r="Y15" s="168">
        <f t="shared" si="0"/>
        <v>295920</v>
      </c>
      <c r="Z15" s="168">
        <f t="shared" si="6"/>
        <v>592890</v>
      </c>
      <c r="AA15" s="168">
        <f t="shared" si="1"/>
        <v>272160</v>
      </c>
      <c r="AB15" s="168">
        <f t="shared" si="1"/>
        <v>857520</v>
      </c>
      <c r="AC15" s="168">
        <f t="shared" si="2"/>
        <v>1129680</v>
      </c>
      <c r="AD15" s="169">
        <f t="shared" si="3"/>
        <v>1118880</v>
      </c>
      <c r="AE15" s="169">
        <f t="shared" si="3"/>
        <v>1153440</v>
      </c>
      <c r="AF15" s="170">
        <f t="shared" si="3"/>
        <v>1188000</v>
      </c>
    </row>
    <row r="16" spans="1:32" x14ac:dyDescent="0.3">
      <c r="A16" s="161">
        <v>1005</v>
      </c>
      <c r="B16" s="162" t="s">
        <v>26</v>
      </c>
      <c r="C16" s="205">
        <v>250</v>
      </c>
      <c r="D16" s="205">
        <v>250</v>
      </c>
      <c r="E16" s="164">
        <v>260</v>
      </c>
      <c r="F16" s="164">
        <v>260</v>
      </c>
      <c r="G16" s="164">
        <v>260</v>
      </c>
      <c r="H16" s="164">
        <v>260</v>
      </c>
      <c r="I16" s="164">
        <v>260</v>
      </c>
      <c r="J16" s="164">
        <v>260</v>
      </c>
      <c r="K16" s="156"/>
      <c r="L16" s="165">
        <v>2176</v>
      </c>
      <c r="M16" s="165">
        <v>42546</v>
      </c>
      <c r="N16" s="165">
        <v>15713</v>
      </c>
      <c r="O16" s="165">
        <f t="shared" si="4"/>
        <v>60435</v>
      </c>
      <c r="P16" s="166">
        <v>15343</v>
      </c>
      <c r="Q16" s="166">
        <v>48588</v>
      </c>
      <c r="R16" s="165">
        <f t="shared" si="5"/>
        <v>63931</v>
      </c>
      <c r="S16" s="165">
        <v>67631</v>
      </c>
      <c r="T16" s="165">
        <v>71689</v>
      </c>
      <c r="U16" s="165">
        <v>75990</v>
      </c>
      <c r="V16" s="156"/>
      <c r="W16" s="168">
        <f t="shared" si="0"/>
        <v>544000</v>
      </c>
      <c r="X16" s="168">
        <f t="shared" si="0"/>
        <v>10636500</v>
      </c>
      <c r="Y16" s="168">
        <f t="shared" si="0"/>
        <v>4085380</v>
      </c>
      <c r="Z16" s="168">
        <f t="shared" si="6"/>
        <v>15265880</v>
      </c>
      <c r="AA16" s="168">
        <f t="shared" si="1"/>
        <v>3989180</v>
      </c>
      <c r="AB16" s="168">
        <f t="shared" si="1"/>
        <v>12632880</v>
      </c>
      <c r="AC16" s="168">
        <f t="shared" si="2"/>
        <v>16622060</v>
      </c>
      <c r="AD16" s="169">
        <f t="shared" si="3"/>
        <v>17584060</v>
      </c>
      <c r="AE16" s="169">
        <f t="shared" si="3"/>
        <v>18639140</v>
      </c>
      <c r="AF16" s="170">
        <f t="shared" si="3"/>
        <v>19757400</v>
      </c>
    </row>
    <row r="17" spans="1:32" x14ac:dyDescent="0.3">
      <c r="A17" s="161">
        <v>1017</v>
      </c>
      <c r="B17" s="162" t="s">
        <v>27</v>
      </c>
      <c r="C17" s="205">
        <v>250</v>
      </c>
      <c r="D17" s="205">
        <v>250</v>
      </c>
      <c r="E17" s="164">
        <v>180</v>
      </c>
      <c r="F17" s="164">
        <v>180</v>
      </c>
      <c r="G17" s="164">
        <v>180</v>
      </c>
      <c r="H17" s="164">
        <v>180</v>
      </c>
      <c r="I17" s="164">
        <v>180</v>
      </c>
      <c r="J17" s="164">
        <v>180</v>
      </c>
      <c r="K17" s="156"/>
      <c r="L17" s="166">
        <v>17</v>
      </c>
      <c r="M17" s="166">
        <v>338</v>
      </c>
      <c r="N17" s="166">
        <v>125</v>
      </c>
      <c r="O17" s="165">
        <f t="shared" si="4"/>
        <v>480</v>
      </c>
      <c r="P17" s="166">
        <v>115</v>
      </c>
      <c r="Q17" s="166">
        <v>364</v>
      </c>
      <c r="R17" s="165">
        <f t="shared" si="5"/>
        <v>479</v>
      </c>
      <c r="S17" s="166">
        <v>477</v>
      </c>
      <c r="T17" s="166">
        <v>487</v>
      </c>
      <c r="U17" s="166">
        <v>496</v>
      </c>
      <c r="V17" s="156"/>
      <c r="W17" s="168">
        <f t="shared" si="0"/>
        <v>4250</v>
      </c>
      <c r="X17" s="168">
        <f t="shared" si="0"/>
        <v>84500</v>
      </c>
      <c r="Y17" s="168">
        <f t="shared" si="0"/>
        <v>22500</v>
      </c>
      <c r="Z17" s="168">
        <f t="shared" si="6"/>
        <v>111250</v>
      </c>
      <c r="AA17" s="168">
        <f t="shared" si="1"/>
        <v>20700</v>
      </c>
      <c r="AB17" s="168">
        <f t="shared" si="1"/>
        <v>65520</v>
      </c>
      <c r="AC17" s="168">
        <f t="shared" si="2"/>
        <v>86220</v>
      </c>
      <c r="AD17" s="169">
        <f t="shared" si="3"/>
        <v>85860</v>
      </c>
      <c r="AE17" s="169">
        <f t="shared" si="3"/>
        <v>87660</v>
      </c>
      <c r="AF17" s="170">
        <f t="shared" si="3"/>
        <v>89280</v>
      </c>
    </row>
    <row r="18" spans="1:32" x14ac:dyDescent="0.3">
      <c r="A18" s="161">
        <v>1019</v>
      </c>
      <c r="B18" s="162" t="s">
        <v>28</v>
      </c>
      <c r="C18" s="205">
        <v>380</v>
      </c>
      <c r="D18" s="205">
        <v>390</v>
      </c>
      <c r="E18" s="164">
        <v>280</v>
      </c>
      <c r="F18" s="164">
        <v>280</v>
      </c>
      <c r="G18" s="164">
        <v>280</v>
      </c>
      <c r="H18" s="164">
        <v>280</v>
      </c>
      <c r="I18" s="164">
        <v>280</v>
      </c>
      <c r="J18" s="164">
        <v>280</v>
      </c>
      <c r="K18" s="156"/>
      <c r="L18" s="165">
        <v>0</v>
      </c>
      <c r="M18" s="165">
        <v>0</v>
      </c>
      <c r="N18" s="165">
        <v>0</v>
      </c>
      <c r="O18" s="165">
        <f t="shared" si="4"/>
        <v>0</v>
      </c>
      <c r="P18" s="166">
        <v>0</v>
      </c>
      <c r="Q18" s="166">
        <v>0</v>
      </c>
      <c r="R18" s="165">
        <f t="shared" si="5"/>
        <v>0</v>
      </c>
      <c r="S18" s="165">
        <v>0</v>
      </c>
      <c r="T18" s="165">
        <v>0</v>
      </c>
      <c r="U18" s="165">
        <v>0</v>
      </c>
      <c r="V18" s="156"/>
      <c r="W18" s="168">
        <f t="shared" si="0"/>
        <v>0</v>
      </c>
      <c r="X18" s="168">
        <f t="shared" si="0"/>
        <v>0</v>
      </c>
      <c r="Y18" s="168">
        <f t="shared" si="0"/>
        <v>0</v>
      </c>
      <c r="Z18" s="168">
        <f t="shared" si="6"/>
        <v>0</v>
      </c>
      <c r="AA18" s="168">
        <f t="shared" si="1"/>
        <v>0</v>
      </c>
      <c r="AB18" s="168">
        <f t="shared" si="1"/>
        <v>0</v>
      </c>
      <c r="AC18" s="168">
        <f t="shared" si="2"/>
        <v>0</v>
      </c>
      <c r="AD18" s="169">
        <f t="shared" si="3"/>
        <v>0</v>
      </c>
      <c r="AE18" s="169">
        <f t="shared" si="3"/>
        <v>0</v>
      </c>
      <c r="AF18" s="170">
        <f t="shared" si="3"/>
        <v>0</v>
      </c>
    </row>
    <row r="19" spans="1:32" x14ac:dyDescent="0.3">
      <c r="A19" s="161">
        <v>1051</v>
      </c>
      <c r="B19" s="162" t="s">
        <v>29</v>
      </c>
      <c r="C19" s="205">
        <v>130</v>
      </c>
      <c r="D19" s="205">
        <v>130</v>
      </c>
      <c r="E19" s="164">
        <v>140</v>
      </c>
      <c r="F19" s="164">
        <v>140</v>
      </c>
      <c r="G19" s="164">
        <v>140</v>
      </c>
      <c r="H19" s="164">
        <v>140</v>
      </c>
      <c r="I19" s="164">
        <v>140</v>
      </c>
      <c r="J19" s="164">
        <v>140</v>
      </c>
      <c r="K19" s="156"/>
      <c r="L19" s="165">
        <v>2307</v>
      </c>
      <c r="M19" s="165">
        <v>45112</v>
      </c>
      <c r="N19" s="165">
        <v>16661</v>
      </c>
      <c r="O19" s="165">
        <f t="shared" si="4"/>
        <v>64080</v>
      </c>
      <c r="P19" s="166">
        <v>16061</v>
      </c>
      <c r="Q19" s="166">
        <v>50859</v>
      </c>
      <c r="R19" s="165">
        <f t="shared" si="5"/>
        <v>66920</v>
      </c>
      <c r="S19" s="165">
        <v>70335</v>
      </c>
      <c r="T19" s="165">
        <v>73855</v>
      </c>
      <c r="U19" s="165">
        <v>77550</v>
      </c>
      <c r="V19" s="156"/>
      <c r="W19" s="168">
        <f t="shared" si="0"/>
        <v>299910</v>
      </c>
      <c r="X19" s="168">
        <f t="shared" si="0"/>
        <v>5864560</v>
      </c>
      <c r="Y19" s="168">
        <f t="shared" si="0"/>
        <v>2332540</v>
      </c>
      <c r="Z19" s="168">
        <f t="shared" si="6"/>
        <v>8497010</v>
      </c>
      <c r="AA19" s="168">
        <f t="shared" si="1"/>
        <v>2248540</v>
      </c>
      <c r="AB19" s="168">
        <f t="shared" si="1"/>
        <v>7120260</v>
      </c>
      <c r="AC19" s="168">
        <f t="shared" si="2"/>
        <v>9368800</v>
      </c>
      <c r="AD19" s="169">
        <f t="shared" si="3"/>
        <v>9846900</v>
      </c>
      <c r="AE19" s="169">
        <f t="shared" si="3"/>
        <v>10339700</v>
      </c>
      <c r="AF19" s="170">
        <f t="shared" si="3"/>
        <v>10857000</v>
      </c>
    </row>
    <row r="20" spans="1:32" x14ac:dyDescent="0.3">
      <c r="A20" s="171">
        <v>1052</v>
      </c>
      <c r="B20" s="172" t="s">
        <v>30</v>
      </c>
      <c r="C20" s="205">
        <v>50</v>
      </c>
      <c r="D20" s="205">
        <v>50</v>
      </c>
      <c r="E20" s="164">
        <v>60</v>
      </c>
      <c r="F20" s="164">
        <v>60</v>
      </c>
      <c r="G20" s="164">
        <v>60</v>
      </c>
      <c r="H20" s="164">
        <v>60</v>
      </c>
      <c r="I20" s="164">
        <v>60</v>
      </c>
      <c r="J20" s="164">
        <v>60</v>
      </c>
      <c r="K20" s="156"/>
      <c r="L20" s="165">
        <v>96</v>
      </c>
      <c r="M20" s="165">
        <v>1876</v>
      </c>
      <c r="N20" s="165">
        <v>693</v>
      </c>
      <c r="O20" s="165">
        <f t="shared" si="4"/>
        <v>2665</v>
      </c>
      <c r="P20" s="166">
        <v>677</v>
      </c>
      <c r="Q20" s="166">
        <v>2143</v>
      </c>
      <c r="R20" s="165">
        <f t="shared" si="5"/>
        <v>2820</v>
      </c>
      <c r="S20" s="165">
        <v>2983</v>
      </c>
      <c r="T20" s="165">
        <v>3162</v>
      </c>
      <c r="U20" s="165">
        <v>3352</v>
      </c>
      <c r="V20" s="156"/>
      <c r="W20" s="168">
        <f t="shared" si="0"/>
        <v>4800</v>
      </c>
      <c r="X20" s="168">
        <f t="shared" si="0"/>
        <v>93800</v>
      </c>
      <c r="Y20" s="168">
        <f t="shared" si="0"/>
        <v>41580</v>
      </c>
      <c r="Z20" s="168">
        <f t="shared" si="6"/>
        <v>140180</v>
      </c>
      <c r="AA20" s="168">
        <f t="shared" si="1"/>
        <v>40620</v>
      </c>
      <c r="AB20" s="168">
        <f t="shared" si="1"/>
        <v>128580</v>
      </c>
      <c r="AC20" s="168">
        <f t="shared" si="2"/>
        <v>169200</v>
      </c>
      <c r="AD20" s="169">
        <f t="shared" si="3"/>
        <v>178980</v>
      </c>
      <c r="AE20" s="169">
        <f t="shared" si="3"/>
        <v>189720</v>
      </c>
      <c r="AF20" s="170">
        <f t="shared" si="3"/>
        <v>201120</v>
      </c>
    </row>
    <row r="21" spans="1:32" x14ac:dyDescent="0.3">
      <c r="A21" s="171">
        <v>1081</v>
      </c>
      <c r="B21" s="162" t="s">
        <v>31</v>
      </c>
      <c r="C21" s="205">
        <v>310</v>
      </c>
      <c r="D21" s="205">
        <v>320</v>
      </c>
      <c r="E21" s="164">
        <v>400</v>
      </c>
      <c r="F21" s="164">
        <v>400</v>
      </c>
      <c r="G21" s="164">
        <v>400</v>
      </c>
      <c r="H21" s="164">
        <v>400</v>
      </c>
      <c r="I21" s="164">
        <v>400</v>
      </c>
      <c r="J21" s="164">
        <v>400</v>
      </c>
      <c r="K21" s="156"/>
      <c r="L21" s="165">
        <v>399</v>
      </c>
      <c r="M21" s="165">
        <v>7807</v>
      </c>
      <c r="N21" s="165">
        <v>2883</v>
      </c>
      <c r="O21" s="165">
        <f t="shared" si="4"/>
        <v>11089</v>
      </c>
      <c r="P21" s="166">
        <v>2742</v>
      </c>
      <c r="Q21" s="166">
        <v>8684</v>
      </c>
      <c r="R21" s="165">
        <f t="shared" si="5"/>
        <v>11426</v>
      </c>
      <c r="S21" s="165">
        <v>11845</v>
      </c>
      <c r="T21" s="165">
        <v>12439</v>
      </c>
      <c r="U21" s="165">
        <v>13063</v>
      </c>
      <c r="V21" s="156"/>
      <c r="W21" s="168">
        <f t="shared" si="0"/>
        <v>123690</v>
      </c>
      <c r="X21" s="168">
        <f t="shared" si="0"/>
        <v>2498240</v>
      </c>
      <c r="Y21" s="168">
        <f t="shared" si="0"/>
        <v>1153200</v>
      </c>
      <c r="Z21" s="168">
        <f t="shared" si="6"/>
        <v>3775130</v>
      </c>
      <c r="AA21" s="168">
        <f t="shared" si="1"/>
        <v>1096800</v>
      </c>
      <c r="AB21" s="168">
        <f t="shared" si="1"/>
        <v>3473600</v>
      </c>
      <c r="AC21" s="168">
        <f t="shared" si="2"/>
        <v>4570400</v>
      </c>
      <c r="AD21" s="169">
        <f t="shared" si="3"/>
        <v>4738000</v>
      </c>
      <c r="AE21" s="169">
        <f t="shared" si="3"/>
        <v>4975600</v>
      </c>
      <c r="AF21" s="170">
        <f t="shared" si="3"/>
        <v>5225200</v>
      </c>
    </row>
    <row r="22" spans="1:32" x14ac:dyDescent="0.3">
      <c r="A22" s="171">
        <v>1082</v>
      </c>
      <c r="B22" s="162" t="s">
        <v>32</v>
      </c>
      <c r="C22" s="205">
        <v>310</v>
      </c>
      <c r="D22" s="205">
        <v>320</v>
      </c>
      <c r="E22" s="164">
        <v>400</v>
      </c>
      <c r="F22" s="164">
        <v>400</v>
      </c>
      <c r="G22" s="164">
        <v>400</v>
      </c>
      <c r="H22" s="164">
        <v>400</v>
      </c>
      <c r="I22" s="164">
        <v>400</v>
      </c>
      <c r="J22" s="164">
        <v>400</v>
      </c>
      <c r="K22" s="156"/>
      <c r="L22" s="165">
        <v>4</v>
      </c>
      <c r="M22" s="165">
        <v>75</v>
      </c>
      <c r="N22" s="165">
        <v>28</v>
      </c>
      <c r="O22" s="165">
        <f t="shared" si="4"/>
        <v>107</v>
      </c>
      <c r="P22" s="166">
        <v>25</v>
      </c>
      <c r="Q22" s="166">
        <v>79</v>
      </c>
      <c r="R22" s="165">
        <f t="shared" si="5"/>
        <v>104</v>
      </c>
      <c r="S22" s="165">
        <v>102</v>
      </c>
      <c r="T22" s="165">
        <v>104</v>
      </c>
      <c r="U22" s="165">
        <v>106</v>
      </c>
      <c r="V22" s="156"/>
      <c r="W22" s="168">
        <f t="shared" si="0"/>
        <v>1240</v>
      </c>
      <c r="X22" s="168">
        <f t="shared" si="0"/>
        <v>24000</v>
      </c>
      <c r="Y22" s="168">
        <f t="shared" si="0"/>
        <v>11200</v>
      </c>
      <c r="Z22" s="168">
        <f t="shared" si="6"/>
        <v>36440</v>
      </c>
      <c r="AA22" s="168">
        <f t="shared" si="1"/>
        <v>10000</v>
      </c>
      <c r="AB22" s="168">
        <f t="shared" si="1"/>
        <v>31600</v>
      </c>
      <c r="AC22" s="168">
        <f t="shared" si="2"/>
        <v>41600</v>
      </c>
      <c r="AD22" s="169">
        <f t="shared" si="3"/>
        <v>40800</v>
      </c>
      <c r="AE22" s="169">
        <f t="shared" si="3"/>
        <v>41600</v>
      </c>
      <c r="AF22" s="170">
        <f t="shared" si="3"/>
        <v>42400</v>
      </c>
    </row>
    <row r="23" spans="1:32" x14ac:dyDescent="0.3">
      <c r="A23" s="171">
        <v>1083</v>
      </c>
      <c r="B23" s="162" t="s">
        <v>33</v>
      </c>
      <c r="C23" s="205">
        <v>310</v>
      </c>
      <c r="D23" s="205">
        <v>320</v>
      </c>
      <c r="E23" s="164">
        <v>400</v>
      </c>
      <c r="F23" s="164">
        <v>400</v>
      </c>
      <c r="G23" s="164">
        <v>400</v>
      </c>
      <c r="H23" s="164">
        <v>400</v>
      </c>
      <c r="I23" s="164">
        <v>400</v>
      </c>
      <c r="J23" s="164">
        <v>400</v>
      </c>
      <c r="K23" s="156"/>
      <c r="L23" s="165">
        <v>0</v>
      </c>
      <c r="M23" s="165">
        <v>1</v>
      </c>
      <c r="N23" s="165">
        <v>0</v>
      </c>
      <c r="O23" s="165">
        <f t="shared" si="4"/>
        <v>1</v>
      </c>
      <c r="P23" s="166">
        <v>0</v>
      </c>
      <c r="Q23" s="166">
        <v>1</v>
      </c>
      <c r="R23" s="165">
        <f t="shared" si="5"/>
        <v>1</v>
      </c>
      <c r="S23" s="165">
        <v>1</v>
      </c>
      <c r="T23" s="165">
        <v>1</v>
      </c>
      <c r="U23" s="165">
        <v>1</v>
      </c>
      <c r="V23" s="156"/>
      <c r="W23" s="168">
        <f t="shared" si="0"/>
        <v>0</v>
      </c>
      <c r="X23" s="168">
        <f t="shared" si="0"/>
        <v>320</v>
      </c>
      <c r="Y23" s="168">
        <f t="shared" si="0"/>
        <v>0</v>
      </c>
      <c r="Z23" s="168">
        <f t="shared" si="6"/>
        <v>320</v>
      </c>
      <c r="AA23" s="168">
        <f t="shared" si="1"/>
        <v>0</v>
      </c>
      <c r="AB23" s="168">
        <f t="shared" si="1"/>
        <v>400</v>
      </c>
      <c r="AC23" s="168">
        <f t="shared" si="2"/>
        <v>400</v>
      </c>
      <c r="AD23" s="169">
        <f t="shared" si="3"/>
        <v>400</v>
      </c>
      <c r="AE23" s="169">
        <f t="shared" si="3"/>
        <v>400</v>
      </c>
      <c r="AF23" s="170">
        <f t="shared" si="3"/>
        <v>400</v>
      </c>
    </row>
    <row r="24" spans="1:32" x14ac:dyDescent="0.3">
      <c r="A24" s="171">
        <v>1084</v>
      </c>
      <c r="B24" s="162" t="s">
        <v>34</v>
      </c>
      <c r="C24" s="205">
        <v>310</v>
      </c>
      <c r="D24" s="205">
        <v>320</v>
      </c>
      <c r="E24" s="164">
        <v>400</v>
      </c>
      <c r="F24" s="164">
        <v>400</v>
      </c>
      <c r="G24" s="164">
        <v>400</v>
      </c>
      <c r="H24" s="164">
        <v>400</v>
      </c>
      <c r="I24" s="164">
        <v>400</v>
      </c>
      <c r="J24" s="164">
        <v>400</v>
      </c>
      <c r="K24" s="156"/>
      <c r="L24" s="165">
        <v>1</v>
      </c>
      <c r="M24" s="165">
        <v>18</v>
      </c>
      <c r="N24" s="165">
        <v>7</v>
      </c>
      <c r="O24" s="165">
        <f t="shared" si="4"/>
        <v>26</v>
      </c>
      <c r="P24" s="166">
        <v>6</v>
      </c>
      <c r="Q24" s="166">
        <v>18</v>
      </c>
      <c r="R24" s="165">
        <f t="shared" si="5"/>
        <v>24</v>
      </c>
      <c r="S24" s="165">
        <v>24</v>
      </c>
      <c r="T24" s="165">
        <v>24</v>
      </c>
      <c r="U24" s="165">
        <v>25</v>
      </c>
      <c r="V24" s="156"/>
      <c r="W24" s="168">
        <f t="shared" si="0"/>
        <v>310</v>
      </c>
      <c r="X24" s="168">
        <f t="shared" si="0"/>
        <v>5760</v>
      </c>
      <c r="Y24" s="168">
        <f t="shared" si="0"/>
        <v>2800</v>
      </c>
      <c r="Z24" s="168">
        <f t="shared" si="6"/>
        <v>8870</v>
      </c>
      <c r="AA24" s="168">
        <f t="shared" si="1"/>
        <v>2400</v>
      </c>
      <c r="AB24" s="168">
        <f t="shared" si="1"/>
        <v>7200</v>
      </c>
      <c r="AC24" s="168">
        <f t="shared" si="2"/>
        <v>9600</v>
      </c>
      <c r="AD24" s="169">
        <f t="shared" si="3"/>
        <v>9600</v>
      </c>
      <c r="AE24" s="169">
        <f t="shared" si="3"/>
        <v>9600</v>
      </c>
      <c r="AF24" s="170">
        <f t="shared" si="3"/>
        <v>10000</v>
      </c>
    </row>
    <row r="25" spans="1:32" x14ac:dyDescent="0.3">
      <c r="A25" s="171">
        <v>1085</v>
      </c>
      <c r="B25" s="162" t="s">
        <v>35</v>
      </c>
      <c r="C25" s="205">
        <v>310</v>
      </c>
      <c r="D25" s="205">
        <v>320</v>
      </c>
      <c r="E25" s="164">
        <v>400</v>
      </c>
      <c r="F25" s="164">
        <v>400</v>
      </c>
      <c r="G25" s="164">
        <v>400</v>
      </c>
      <c r="H25" s="164">
        <v>400</v>
      </c>
      <c r="I25" s="164">
        <v>400</v>
      </c>
      <c r="J25" s="164">
        <v>400</v>
      </c>
      <c r="K25" s="156"/>
      <c r="L25" s="165">
        <v>149</v>
      </c>
      <c r="M25" s="165">
        <v>2910</v>
      </c>
      <c r="N25" s="165">
        <v>1075</v>
      </c>
      <c r="O25" s="165">
        <f t="shared" si="4"/>
        <v>4134</v>
      </c>
      <c r="P25" s="166">
        <v>1035</v>
      </c>
      <c r="Q25" s="166">
        <v>3277</v>
      </c>
      <c r="R25" s="165">
        <f t="shared" si="5"/>
        <v>4312</v>
      </c>
      <c r="S25" s="165">
        <v>4498</v>
      </c>
      <c r="T25" s="165">
        <v>4768</v>
      </c>
      <c r="U25" s="165">
        <v>5054</v>
      </c>
      <c r="V25" s="156"/>
      <c r="W25" s="168">
        <f t="shared" si="0"/>
        <v>46190</v>
      </c>
      <c r="X25" s="168">
        <f t="shared" si="0"/>
        <v>931200</v>
      </c>
      <c r="Y25" s="168">
        <f t="shared" si="0"/>
        <v>430000</v>
      </c>
      <c r="Z25" s="168">
        <f t="shared" si="6"/>
        <v>1407390</v>
      </c>
      <c r="AA25" s="168">
        <f t="shared" si="1"/>
        <v>414000</v>
      </c>
      <c r="AB25" s="168">
        <f t="shared" si="1"/>
        <v>1310800</v>
      </c>
      <c r="AC25" s="168">
        <f t="shared" si="2"/>
        <v>1724800</v>
      </c>
      <c r="AD25" s="169">
        <f t="shared" si="3"/>
        <v>1799200</v>
      </c>
      <c r="AE25" s="169">
        <f t="shared" si="3"/>
        <v>1907200</v>
      </c>
      <c r="AF25" s="170">
        <f t="shared" si="3"/>
        <v>2021600</v>
      </c>
    </row>
    <row r="26" spans="1:32" x14ac:dyDescent="0.3">
      <c r="A26" s="161">
        <v>1201</v>
      </c>
      <c r="B26" s="162" t="s">
        <v>36</v>
      </c>
      <c r="C26" s="205">
        <v>250</v>
      </c>
      <c r="D26" s="205">
        <v>250</v>
      </c>
      <c r="E26" s="164">
        <v>420</v>
      </c>
      <c r="F26" s="164">
        <v>420</v>
      </c>
      <c r="G26" s="164">
        <v>420</v>
      </c>
      <c r="H26" s="164">
        <v>420</v>
      </c>
      <c r="I26" s="164">
        <v>420</v>
      </c>
      <c r="J26" s="164">
        <v>420</v>
      </c>
      <c r="K26" s="156"/>
      <c r="L26" s="165">
        <v>4126</v>
      </c>
      <c r="M26" s="165">
        <v>80694</v>
      </c>
      <c r="N26" s="165">
        <v>29802</v>
      </c>
      <c r="O26" s="165">
        <f t="shared" si="4"/>
        <v>114622</v>
      </c>
      <c r="P26" s="166">
        <v>26623</v>
      </c>
      <c r="Q26" s="166">
        <v>84305</v>
      </c>
      <c r="R26" s="165">
        <f t="shared" si="5"/>
        <v>110928</v>
      </c>
      <c r="S26" s="165">
        <v>103561</v>
      </c>
      <c r="T26" s="165">
        <v>94443</v>
      </c>
      <c r="U26" s="165">
        <v>86127</v>
      </c>
      <c r="V26" s="156"/>
      <c r="W26" s="168">
        <f t="shared" si="0"/>
        <v>1031500</v>
      </c>
      <c r="X26" s="168">
        <f t="shared" si="0"/>
        <v>20173500</v>
      </c>
      <c r="Y26" s="168">
        <f t="shared" si="0"/>
        <v>12516840</v>
      </c>
      <c r="Z26" s="168">
        <f t="shared" si="6"/>
        <v>33721840</v>
      </c>
      <c r="AA26" s="168">
        <f t="shared" si="1"/>
        <v>11181660</v>
      </c>
      <c r="AB26" s="168">
        <f t="shared" si="1"/>
        <v>35408100</v>
      </c>
      <c r="AC26" s="168">
        <f t="shared" si="2"/>
        <v>46589760</v>
      </c>
      <c r="AD26" s="169">
        <f t="shared" si="3"/>
        <v>43495620</v>
      </c>
      <c r="AE26" s="169">
        <f t="shared" si="3"/>
        <v>39666060</v>
      </c>
      <c r="AF26" s="170">
        <f t="shared" si="3"/>
        <v>36173340</v>
      </c>
    </row>
    <row r="27" spans="1:32" x14ac:dyDescent="0.3">
      <c r="A27" s="161">
        <v>1202</v>
      </c>
      <c r="B27" s="162" t="s">
        <v>37</v>
      </c>
      <c r="C27" s="205">
        <v>60</v>
      </c>
      <c r="D27" s="205">
        <v>62</v>
      </c>
      <c r="E27" s="164">
        <v>80</v>
      </c>
      <c r="F27" s="164">
        <v>80</v>
      </c>
      <c r="G27" s="164">
        <v>80</v>
      </c>
      <c r="H27" s="164">
        <v>80</v>
      </c>
      <c r="I27" s="164">
        <v>80</v>
      </c>
      <c r="J27" s="164">
        <v>80</v>
      </c>
      <c r="K27" s="156"/>
      <c r="L27" s="165">
        <v>25404</v>
      </c>
      <c r="M27" s="165">
        <v>496787</v>
      </c>
      <c r="N27" s="165">
        <v>183472</v>
      </c>
      <c r="O27" s="165">
        <f t="shared" si="4"/>
        <v>705663</v>
      </c>
      <c r="P27" s="166">
        <v>170956</v>
      </c>
      <c r="Q27" s="166">
        <v>541362</v>
      </c>
      <c r="R27" s="165">
        <f t="shared" si="5"/>
        <v>712318</v>
      </c>
      <c r="S27" s="165">
        <v>665015</v>
      </c>
      <c r="T27" s="165">
        <v>606462</v>
      </c>
      <c r="U27" s="165">
        <v>553063</v>
      </c>
      <c r="V27" s="156"/>
      <c r="W27" s="168">
        <f t="shared" si="0"/>
        <v>1524240</v>
      </c>
      <c r="X27" s="168">
        <f t="shared" si="0"/>
        <v>30800794</v>
      </c>
      <c r="Y27" s="168">
        <f t="shared" si="0"/>
        <v>14677760</v>
      </c>
      <c r="Z27" s="168">
        <f t="shared" si="6"/>
        <v>47002794</v>
      </c>
      <c r="AA27" s="168">
        <f t="shared" si="1"/>
        <v>13676480</v>
      </c>
      <c r="AB27" s="168">
        <f t="shared" si="1"/>
        <v>43308960</v>
      </c>
      <c r="AC27" s="168">
        <f t="shared" si="2"/>
        <v>56985440</v>
      </c>
      <c r="AD27" s="169">
        <f t="shared" si="3"/>
        <v>53201200</v>
      </c>
      <c r="AE27" s="169">
        <f t="shared" si="3"/>
        <v>48516960</v>
      </c>
      <c r="AF27" s="170">
        <f t="shared" si="3"/>
        <v>44245040</v>
      </c>
    </row>
    <row r="28" spans="1:32" x14ac:dyDescent="0.3">
      <c r="A28" s="161">
        <v>1203</v>
      </c>
      <c r="B28" s="162" t="s">
        <v>38</v>
      </c>
      <c r="C28" s="205">
        <v>450</v>
      </c>
      <c r="D28" s="205">
        <v>460</v>
      </c>
      <c r="E28" s="164">
        <v>780</v>
      </c>
      <c r="F28" s="164">
        <v>780</v>
      </c>
      <c r="G28" s="164">
        <v>780</v>
      </c>
      <c r="H28" s="164">
        <v>780</v>
      </c>
      <c r="I28" s="164">
        <v>780</v>
      </c>
      <c r="J28" s="164">
        <v>780</v>
      </c>
      <c r="K28" s="156"/>
      <c r="L28" s="165">
        <v>131</v>
      </c>
      <c r="M28" s="165">
        <v>2567</v>
      </c>
      <c r="N28" s="165">
        <v>948</v>
      </c>
      <c r="O28" s="165">
        <f t="shared" si="4"/>
        <v>3646</v>
      </c>
      <c r="P28" s="166">
        <v>847</v>
      </c>
      <c r="Q28" s="166">
        <v>2682</v>
      </c>
      <c r="R28" s="165">
        <f t="shared" si="5"/>
        <v>3529</v>
      </c>
      <c r="S28" s="165">
        <v>3295</v>
      </c>
      <c r="T28" s="165">
        <v>3005</v>
      </c>
      <c r="U28" s="165">
        <v>2740</v>
      </c>
      <c r="V28" s="156"/>
      <c r="W28" s="168">
        <f t="shared" si="0"/>
        <v>58950</v>
      </c>
      <c r="X28" s="168">
        <f t="shared" si="0"/>
        <v>1180820</v>
      </c>
      <c r="Y28" s="168">
        <f t="shared" si="0"/>
        <v>739440</v>
      </c>
      <c r="Z28" s="168">
        <f t="shared" si="6"/>
        <v>1979210</v>
      </c>
      <c r="AA28" s="168">
        <f t="shared" si="1"/>
        <v>660660</v>
      </c>
      <c r="AB28" s="168">
        <f t="shared" si="1"/>
        <v>2091960</v>
      </c>
      <c r="AC28" s="168">
        <f t="shared" si="2"/>
        <v>2752620</v>
      </c>
      <c r="AD28" s="169">
        <f t="shared" si="3"/>
        <v>2570100</v>
      </c>
      <c r="AE28" s="169">
        <f t="shared" si="3"/>
        <v>2343900</v>
      </c>
      <c r="AF28" s="170">
        <f t="shared" si="3"/>
        <v>2137200</v>
      </c>
    </row>
    <row r="29" spans="1:32" x14ac:dyDescent="0.3">
      <c r="A29" s="161">
        <v>1204</v>
      </c>
      <c r="B29" s="162" t="s">
        <v>39</v>
      </c>
      <c r="C29" s="205">
        <v>250</v>
      </c>
      <c r="D29" s="205">
        <v>250</v>
      </c>
      <c r="E29" s="164">
        <v>420</v>
      </c>
      <c r="F29" s="164">
        <v>420</v>
      </c>
      <c r="G29" s="164">
        <v>420</v>
      </c>
      <c r="H29" s="164">
        <v>420</v>
      </c>
      <c r="I29" s="164">
        <v>420</v>
      </c>
      <c r="J29" s="164">
        <v>420</v>
      </c>
      <c r="K29" s="156"/>
      <c r="L29" s="165">
        <v>34</v>
      </c>
      <c r="M29" s="165">
        <v>671</v>
      </c>
      <c r="N29" s="165">
        <v>248</v>
      </c>
      <c r="O29" s="165">
        <f t="shared" si="4"/>
        <v>953</v>
      </c>
      <c r="P29" s="166">
        <v>213</v>
      </c>
      <c r="Q29" s="166">
        <v>674</v>
      </c>
      <c r="R29" s="165">
        <f t="shared" si="5"/>
        <v>887</v>
      </c>
      <c r="S29" s="165">
        <v>799</v>
      </c>
      <c r="T29" s="165">
        <v>725</v>
      </c>
      <c r="U29" s="165">
        <v>656</v>
      </c>
      <c r="V29" s="156"/>
      <c r="W29" s="168">
        <f t="shared" si="0"/>
        <v>8500</v>
      </c>
      <c r="X29" s="168">
        <f t="shared" si="0"/>
        <v>167750</v>
      </c>
      <c r="Y29" s="168">
        <f t="shared" si="0"/>
        <v>104160</v>
      </c>
      <c r="Z29" s="168">
        <f t="shared" si="6"/>
        <v>280410</v>
      </c>
      <c r="AA29" s="168">
        <f t="shared" si="1"/>
        <v>89460</v>
      </c>
      <c r="AB29" s="168">
        <f t="shared" si="1"/>
        <v>283080</v>
      </c>
      <c r="AC29" s="168">
        <f t="shared" si="2"/>
        <v>372540</v>
      </c>
      <c r="AD29" s="169">
        <f t="shared" si="3"/>
        <v>335580</v>
      </c>
      <c r="AE29" s="169">
        <f t="shared" si="3"/>
        <v>304500</v>
      </c>
      <c r="AF29" s="170">
        <f t="shared" si="3"/>
        <v>275520</v>
      </c>
    </row>
    <row r="30" spans="1:32" x14ac:dyDescent="0.3">
      <c r="A30" s="161">
        <v>1205</v>
      </c>
      <c r="B30" s="162" t="s">
        <v>40</v>
      </c>
      <c r="C30" s="205">
        <v>60</v>
      </c>
      <c r="D30" s="205">
        <v>62</v>
      </c>
      <c r="E30" s="164">
        <v>80</v>
      </c>
      <c r="F30" s="164">
        <v>80</v>
      </c>
      <c r="G30" s="164">
        <v>80</v>
      </c>
      <c r="H30" s="164">
        <v>80</v>
      </c>
      <c r="I30" s="164">
        <v>80</v>
      </c>
      <c r="J30" s="164">
        <v>80</v>
      </c>
      <c r="K30" s="156"/>
      <c r="L30" s="165">
        <v>198</v>
      </c>
      <c r="M30" s="165">
        <v>3864</v>
      </c>
      <c r="N30" s="165">
        <v>1427</v>
      </c>
      <c r="O30" s="165">
        <f t="shared" si="4"/>
        <v>5489</v>
      </c>
      <c r="P30" s="166">
        <v>1226</v>
      </c>
      <c r="Q30" s="166">
        <v>3883</v>
      </c>
      <c r="R30" s="165">
        <f t="shared" si="5"/>
        <v>5109</v>
      </c>
      <c r="S30" s="165">
        <v>4603</v>
      </c>
      <c r="T30" s="165">
        <v>4173</v>
      </c>
      <c r="U30" s="165">
        <v>3780</v>
      </c>
      <c r="V30" s="156"/>
      <c r="W30" s="168">
        <f t="shared" si="0"/>
        <v>11880</v>
      </c>
      <c r="X30" s="168">
        <f t="shared" si="0"/>
        <v>239568</v>
      </c>
      <c r="Y30" s="168">
        <f t="shared" si="0"/>
        <v>114160</v>
      </c>
      <c r="Z30" s="168">
        <f t="shared" si="6"/>
        <v>365608</v>
      </c>
      <c r="AA30" s="168">
        <f t="shared" si="1"/>
        <v>98080</v>
      </c>
      <c r="AB30" s="168">
        <f t="shared" si="1"/>
        <v>310640</v>
      </c>
      <c r="AC30" s="168">
        <f t="shared" si="2"/>
        <v>408720</v>
      </c>
      <c r="AD30" s="169">
        <f t="shared" si="3"/>
        <v>368240</v>
      </c>
      <c r="AE30" s="169">
        <f t="shared" si="3"/>
        <v>333840</v>
      </c>
      <c r="AF30" s="170">
        <f t="shared" si="3"/>
        <v>302400</v>
      </c>
    </row>
    <row r="31" spans="1:32" x14ac:dyDescent="0.3">
      <c r="A31" s="161">
        <v>1801</v>
      </c>
      <c r="B31" s="162" t="s">
        <v>41</v>
      </c>
      <c r="C31" s="205">
        <v>930</v>
      </c>
      <c r="D31" s="205">
        <v>930</v>
      </c>
      <c r="E31" s="164">
        <v>1200</v>
      </c>
      <c r="F31" s="164">
        <v>1200</v>
      </c>
      <c r="G31" s="164">
        <v>1200</v>
      </c>
      <c r="H31" s="164">
        <v>1200</v>
      </c>
      <c r="I31" s="164">
        <v>1200</v>
      </c>
      <c r="J31" s="164">
        <v>1200</v>
      </c>
      <c r="K31" s="156"/>
      <c r="L31" s="165">
        <v>3303</v>
      </c>
      <c r="M31" s="165">
        <v>64593</v>
      </c>
      <c r="N31" s="165">
        <v>23855</v>
      </c>
      <c r="O31" s="165">
        <f t="shared" si="4"/>
        <v>91751</v>
      </c>
      <c r="P31" s="166">
        <v>22781</v>
      </c>
      <c r="Q31" s="166">
        <v>72138</v>
      </c>
      <c r="R31" s="165">
        <f t="shared" si="5"/>
        <v>94919</v>
      </c>
      <c r="S31" s="165">
        <v>98175</v>
      </c>
      <c r="T31" s="165">
        <v>103084</v>
      </c>
      <c r="U31" s="165">
        <v>108238</v>
      </c>
      <c r="V31" s="156"/>
      <c r="W31" s="168">
        <f t="shared" si="0"/>
        <v>3071790</v>
      </c>
      <c r="X31" s="168">
        <f t="shared" si="0"/>
        <v>60071490</v>
      </c>
      <c r="Y31" s="168">
        <f t="shared" si="0"/>
        <v>28626000</v>
      </c>
      <c r="Z31" s="168">
        <f t="shared" si="6"/>
        <v>91769280</v>
      </c>
      <c r="AA31" s="168">
        <f t="shared" si="1"/>
        <v>27337200</v>
      </c>
      <c r="AB31" s="168">
        <f t="shared" si="1"/>
        <v>86565600</v>
      </c>
      <c r="AC31" s="168">
        <f t="shared" si="2"/>
        <v>113902800</v>
      </c>
      <c r="AD31" s="169">
        <f t="shared" si="3"/>
        <v>117810000</v>
      </c>
      <c r="AE31" s="169">
        <f t="shared" si="3"/>
        <v>123700800</v>
      </c>
      <c r="AF31" s="170">
        <f t="shared" si="3"/>
        <v>129885600</v>
      </c>
    </row>
    <row r="32" spans="1:32" x14ac:dyDescent="0.3">
      <c r="A32" s="161" t="s">
        <v>188</v>
      </c>
      <c r="B32" s="351" t="s">
        <v>335</v>
      </c>
      <c r="C32" s="205">
        <v>930</v>
      </c>
      <c r="D32" s="205">
        <v>930</v>
      </c>
      <c r="E32" s="164">
        <v>1700</v>
      </c>
      <c r="F32" s="164">
        <v>1700</v>
      </c>
      <c r="G32" s="164">
        <v>1700</v>
      </c>
      <c r="H32" s="164">
        <v>1700</v>
      </c>
      <c r="I32" s="164">
        <v>1700</v>
      </c>
      <c r="J32" s="164">
        <v>1700</v>
      </c>
      <c r="K32" s="156"/>
      <c r="L32" s="165">
        <v>1188</v>
      </c>
      <c r="M32" s="165">
        <v>23239</v>
      </c>
      <c r="N32" s="165">
        <v>8583</v>
      </c>
      <c r="O32" s="165">
        <f t="shared" si="4"/>
        <v>33010</v>
      </c>
      <c r="P32" s="166">
        <v>7959</v>
      </c>
      <c r="Q32" s="166">
        <v>25204</v>
      </c>
      <c r="R32" s="165">
        <f t="shared" si="5"/>
        <v>33163</v>
      </c>
      <c r="S32" s="165">
        <v>33249</v>
      </c>
      <c r="T32" s="165">
        <v>34913</v>
      </c>
      <c r="U32" s="165">
        <v>36658</v>
      </c>
      <c r="V32" s="156"/>
      <c r="W32" s="168">
        <f t="shared" si="0"/>
        <v>1104840</v>
      </c>
      <c r="X32" s="168">
        <f t="shared" si="0"/>
        <v>21612270</v>
      </c>
      <c r="Y32" s="168">
        <f t="shared" si="0"/>
        <v>14591100</v>
      </c>
      <c r="Z32" s="168">
        <f t="shared" si="6"/>
        <v>37308210</v>
      </c>
      <c r="AA32" s="168">
        <f t="shared" si="1"/>
        <v>13530300</v>
      </c>
      <c r="AB32" s="168">
        <f t="shared" si="1"/>
        <v>42846800</v>
      </c>
      <c r="AC32" s="168">
        <f>SUM(AA32:AB32)</f>
        <v>56377100</v>
      </c>
      <c r="AD32" s="169">
        <f t="shared" si="3"/>
        <v>56523300</v>
      </c>
      <c r="AE32" s="169">
        <f t="shared" si="3"/>
        <v>59352100</v>
      </c>
      <c r="AF32" s="170">
        <f t="shared" si="3"/>
        <v>62318600</v>
      </c>
    </row>
    <row r="33" spans="1:32" x14ac:dyDescent="0.3">
      <c r="A33" s="171">
        <v>1809</v>
      </c>
      <c r="B33" s="162" t="s">
        <v>42</v>
      </c>
      <c r="C33" s="205">
        <v>810</v>
      </c>
      <c r="D33" s="205">
        <v>810</v>
      </c>
      <c r="E33" s="164">
        <v>840</v>
      </c>
      <c r="F33" s="164">
        <v>840</v>
      </c>
      <c r="G33" s="164">
        <v>840</v>
      </c>
      <c r="H33" s="164">
        <v>840</v>
      </c>
      <c r="I33" s="164">
        <v>840</v>
      </c>
      <c r="J33" s="164">
        <v>840</v>
      </c>
      <c r="K33" s="156"/>
      <c r="L33" s="165">
        <v>3</v>
      </c>
      <c r="M33" s="165">
        <v>52</v>
      </c>
      <c r="N33" s="165">
        <v>19</v>
      </c>
      <c r="O33" s="165">
        <f t="shared" si="4"/>
        <v>74</v>
      </c>
      <c r="P33" s="166">
        <v>18</v>
      </c>
      <c r="Q33" s="166">
        <v>56</v>
      </c>
      <c r="R33" s="165">
        <f t="shared" si="5"/>
        <v>74</v>
      </c>
      <c r="S33" s="165">
        <v>74</v>
      </c>
      <c r="T33" s="165">
        <v>74</v>
      </c>
      <c r="U33" s="165">
        <v>74</v>
      </c>
      <c r="V33" s="156"/>
      <c r="W33" s="168">
        <f t="shared" si="0"/>
        <v>2430</v>
      </c>
      <c r="X33" s="168">
        <f t="shared" si="0"/>
        <v>42120</v>
      </c>
      <c r="Y33" s="168">
        <f t="shared" si="0"/>
        <v>15960</v>
      </c>
      <c r="Z33" s="168">
        <f t="shared" si="6"/>
        <v>60510</v>
      </c>
      <c r="AA33" s="168">
        <f t="shared" si="1"/>
        <v>15120</v>
      </c>
      <c r="AB33" s="168">
        <f t="shared" si="1"/>
        <v>47040</v>
      </c>
      <c r="AC33" s="168">
        <f t="shared" si="2"/>
        <v>62160</v>
      </c>
      <c r="AD33" s="169">
        <f t="shared" si="3"/>
        <v>62160</v>
      </c>
      <c r="AE33" s="169">
        <f t="shared" si="3"/>
        <v>62160</v>
      </c>
      <c r="AF33" s="170">
        <f t="shared" si="3"/>
        <v>62160</v>
      </c>
    </row>
    <row r="34" spans="1:32" x14ac:dyDescent="0.3">
      <c r="A34" s="171">
        <v>1810</v>
      </c>
      <c r="B34" s="162" t="s">
        <v>43</v>
      </c>
      <c r="C34" s="205">
        <v>810</v>
      </c>
      <c r="D34" s="164">
        <v>810</v>
      </c>
      <c r="E34" s="164">
        <v>840</v>
      </c>
      <c r="F34" s="164">
        <v>840</v>
      </c>
      <c r="G34" s="164">
        <v>840</v>
      </c>
      <c r="H34" s="164">
        <v>840</v>
      </c>
      <c r="I34" s="164">
        <v>840</v>
      </c>
      <c r="J34" s="164">
        <v>840</v>
      </c>
      <c r="K34" s="156"/>
      <c r="L34" s="165">
        <v>0</v>
      </c>
      <c r="M34" s="165">
        <v>4</v>
      </c>
      <c r="N34" s="165">
        <v>1</v>
      </c>
      <c r="O34" s="165">
        <f t="shared" si="4"/>
        <v>5</v>
      </c>
      <c r="P34" s="166">
        <v>1</v>
      </c>
      <c r="Q34" s="166">
        <v>4</v>
      </c>
      <c r="R34" s="165">
        <f t="shared" si="5"/>
        <v>5</v>
      </c>
      <c r="S34" s="165">
        <v>5</v>
      </c>
      <c r="T34" s="165">
        <v>5</v>
      </c>
      <c r="U34" s="165">
        <v>5</v>
      </c>
      <c r="V34" s="156"/>
      <c r="W34" s="168">
        <f t="shared" si="0"/>
        <v>0</v>
      </c>
      <c r="X34" s="168">
        <f t="shared" si="0"/>
        <v>3240</v>
      </c>
      <c r="Y34" s="168">
        <f t="shared" si="0"/>
        <v>840</v>
      </c>
      <c r="Z34" s="168">
        <f t="shared" si="6"/>
        <v>4080</v>
      </c>
      <c r="AA34" s="168">
        <f t="shared" si="1"/>
        <v>840</v>
      </c>
      <c r="AB34" s="168">
        <f t="shared" si="1"/>
        <v>3360</v>
      </c>
      <c r="AC34" s="168">
        <f t="shared" si="2"/>
        <v>4200</v>
      </c>
      <c r="AD34" s="169">
        <f t="shared" si="3"/>
        <v>4200</v>
      </c>
      <c r="AE34" s="169">
        <f t="shared" si="3"/>
        <v>4200</v>
      </c>
      <c r="AF34" s="170">
        <f t="shared" si="3"/>
        <v>4200</v>
      </c>
    </row>
    <row r="35" spans="1:32" x14ac:dyDescent="0.3">
      <c r="A35" s="171">
        <v>1821</v>
      </c>
      <c r="B35" s="162" t="s">
        <v>44</v>
      </c>
      <c r="C35" s="205">
        <v>250</v>
      </c>
      <c r="D35" s="164">
        <v>250</v>
      </c>
      <c r="E35" s="164">
        <v>420</v>
      </c>
      <c r="F35" s="164">
        <v>420</v>
      </c>
      <c r="G35" s="164">
        <v>420</v>
      </c>
      <c r="H35" s="164">
        <v>420</v>
      </c>
      <c r="I35" s="164">
        <v>420</v>
      </c>
      <c r="J35" s="164">
        <v>420</v>
      </c>
      <c r="K35" s="156"/>
      <c r="L35" s="165">
        <v>15</v>
      </c>
      <c r="M35" s="165">
        <v>300</v>
      </c>
      <c r="N35" s="165">
        <v>111</v>
      </c>
      <c r="O35" s="165">
        <f t="shared" si="4"/>
        <v>426</v>
      </c>
      <c r="P35" s="166">
        <v>106</v>
      </c>
      <c r="Q35" s="166">
        <v>335</v>
      </c>
      <c r="R35" s="165">
        <f t="shared" si="5"/>
        <v>441</v>
      </c>
      <c r="S35" s="165">
        <v>456</v>
      </c>
      <c r="T35" s="165">
        <v>479</v>
      </c>
      <c r="U35" s="165">
        <v>503</v>
      </c>
      <c r="V35" s="156"/>
      <c r="W35" s="168">
        <f t="shared" si="0"/>
        <v>3750</v>
      </c>
      <c r="X35" s="168">
        <f t="shared" si="0"/>
        <v>75000</v>
      </c>
      <c r="Y35" s="168">
        <f t="shared" si="0"/>
        <v>46620</v>
      </c>
      <c r="Z35" s="168">
        <f t="shared" si="6"/>
        <v>125370</v>
      </c>
      <c r="AA35" s="168">
        <f t="shared" si="1"/>
        <v>44520</v>
      </c>
      <c r="AB35" s="168">
        <f t="shared" si="1"/>
        <v>140700</v>
      </c>
      <c r="AC35" s="168">
        <f t="shared" si="2"/>
        <v>185220</v>
      </c>
      <c r="AD35" s="169">
        <f t="shared" si="3"/>
        <v>191520</v>
      </c>
      <c r="AE35" s="169">
        <f t="shared" si="3"/>
        <v>201180</v>
      </c>
      <c r="AF35" s="170">
        <f t="shared" si="3"/>
        <v>211260</v>
      </c>
    </row>
    <row r="36" spans="1:32" x14ac:dyDescent="0.3">
      <c r="A36" s="171">
        <v>1822</v>
      </c>
      <c r="B36" s="162" t="s">
        <v>45</v>
      </c>
      <c r="C36" s="205">
        <v>60</v>
      </c>
      <c r="D36" s="164">
        <v>62</v>
      </c>
      <c r="E36" s="164">
        <v>80</v>
      </c>
      <c r="F36" s="164">
        <v>80</v>
      </c>
      <c r="G36" s="164">
        <v>80</v>
      </c>
      <c r="H36" s="164">
        <v>80</v>
      </c>
      <c r="I36" s="164">
        <v>80</v>
      </c>
      <c r="J36" s="164">
        <v>80</v>
      </c>
      <c r="K36" s="156"/>
      <c r="L36" s="165">
        <v>135</v>
      </c>
      <c r="M36" s="165">
        <v>2638</v>
      </c>
      <c r="N36" s="165">
        <v>974</v>
      </c>
      <c r="O36" s="165">
        <f t="shared" si="4"/>
        <v>3747</v>
      </c>
      <c r="P36" s="166">
        <v>930</v>
      </c>
      <c r="Q36" s="166">
        <v>2947</v>
      </c>
      <c r="R36" s="165">
        <f t="shared" si="5"/>
        <v>3877</v>
      </c>
      <c r="S36" s="165">
        <v>4010</v>
      </c>
      <c r="T36" s="165">
        <v>4210</v>
      </c>
      <c r="U36" s="165">
        <v>4421</v>
      </c>
      <c r="V36" s="156"/>
      <c r="W36" s="168">
        <f t="shared" si="0"/>
        <v>8100</v>
      </c>
      <c r="X36" s="168">
        <f t="shared" si="0"/>
        <v>163556</v>
      </c>
      <c r="Y36" s="168">
        <f t="shared" si="0"/>
        <v>77920</v>
      </c>
      <c r="Z36" s="168">
        <f t="shared" si="6"/>
        <v>249576</v>
      </c>
      <c r="AA36" s="168">
        <f t="shared" si="1"/>
        <v>74400</v>
      </c>
      <c r="AB36" s="168">
        <f t="shared" si="1"/>
        <v>235760</v>
      </c>
      <c r="AC36" s="168">
        <f t="shared" si="2"/>
        <v>310160</v>
      </c>
      <c r="AD36" s="169">
        <f t="shared" si="3"/>
        <v>320800</v>
      </c>
      <c r="AE36" s="169">
        <f t="shared" si="3"/>
        <v>336800</v>
      </c>
      <c r="AF36" s="170">
        <f t="shared" si="3"/>
        <v>353680</v>
      </c>
    </row>
    <row r="37" spans="1:32" x14ac:dyDescent="0.3">
      <c r="A37" s="171">
        <v>1817</v>
      </c>
      <c r="B37" s="162" t="s">
        <v>180</v>
      </c>
      <c r="C37" s="205">
        <v>4800</v>
      </c>
      <c r="D37" s="164">
        <v>4800</v>
      </c>
      <c r="E37" s="164">
        <v>4000</v>
      </c>
      <c r="F37" s="164">
        <v>4000</v>
      </c>
      <c r="G37" s="164">
        <v>4000</v>
      </c>
      <c r="H37" s="164">
        <v>4000</v>
      </c>
      <c r="I37" s="164">
        <v>4000</v>
      </c>
      <c r="J37" s="164">
        <v>4000</v>
      </c>
      <c r="K37" s="156"/>
      <c r="L37" s="165">
        <v>189</v>
      </c>
      <c r="M37" s="165">
        <v>3696</v>
      </c>
      <c r="N37" s="165">
        <v>1365</v>
      </c>
      <c r="O37" s="165">
        <f t="shared" si="4"/>
        <v>5250</v>
      </c>
      <c r="P37" s="166">
        <v>840</v>
      </c>
      <c r="Q37" s="166">
        <v>2660</v>
      </c>
      <c r="R37" s="165">
        <f t="shared" si="5"/>
        <v>3500</v>
      </c>
      <c r="S37" s="165">
        <v>0</v>
      </c>
      <c r="T37" s="165">
        <v>0</v>
      </c>
      <c r="U37" s="165">
        <v>0</v>
      </c>
      <c r="V37" s="156"/>
      <c r="W37" s="168">
        <f t="shared" si="0"/>
        <v>907200</v>
      </c>
      <c r="X37" s="168">
        <f t="shared" si="0"/>
        <v>17740800</v>
      </c>
      <c r="Y37" s="168">
        <f t="shared" si="0"/>
        <v>5460000</v>
      </c>
      <c r="Z37" s="168">
        <f t="shared" si="6"/>
        <v>24108000</v>
      </c>
      <c r="AA37" s="168">
        <f t="shared" si="1"/>
        <v>3360000</v>
      </c>
      <c r="AB37" s="168">
        <f t="shared" si="1"/>
        <v>10640000</v>
      </c>
      <c r="AC37" s="168">
        <f t="shared" si="2"/>
        <v>14000000</v>
      </c>
      <c r="AD37" s="169">
        <f t="shared" si="3"/>
        <v>0</v>
      </c>
      <c r="AE37" s="169">
        <f t="shared" si="3"/>
        <v>0</v>
      </c>
      <c r="AF37" s="170">
        <f t="shared" si="3"/>
        <v>0</v>
      </c>
    </row>
    <row r="38" spans="1:32" x14ac:dyDescent="0.3">
      <c r="A38" s="171" t="s">
        <v>188</v>
      </c>
      <c r="B38" s="351" t="s">
        <v>336</v>
      </c>
      <c r="C38" s="352"/>
      <c r="D38" s="164"/>
      <c r="E38" s="164">
        <v>600</v>
      </c>
      <c r="F38" s="164">
        <v>600</v>
      </c>
      <c r="G38" s="164">
        <v>600</v>
      </c>
      <c r="H38" s="164">
        <v>600</v>
      </c>
      <c r="I38" s="164">
        <v>600</v>
      </c>
      <c r="J38" s="164">
        <v>600</v>
      </c>
      <c r="K38" s="156"/>
      <c r="L38" s="165">
        <v>7</v>
      </c>
      <c r="M38" s="165">
        <v>132</v>
      </c>
      <c r="N38" s="165">
        <v>49</v>
      </c>
      <c r="O38" s="165">
        <f t="shared" si="4"/>
        <v>188</v>
      </c>
      <c r="P38" s="166">
        <v>45</v>
      </c>
      <c r="Q38" s="166">
        <v>143</v>
      </c>
      <c r="R38" s="165">
        <f t="shared" si="5"/>
        <v>188</v>
      </c>
      <c r="S38" s="165">
        <v>188</v>
      </c>
      <c r="T38" s="165">
        <v>188</v>
      </c>
      <c r="U38" s="165">
        <v>188</v>
      </c>
      <c r="V38" s="156"/>
      <c r="W38" s="168">
        <f t="shared" si="0"/>
        <v>0</v>
      </c>
      <c r="X38" s="168">
        <f t="shared" si="0"/>
        <v>0</v>
      </c>
      <c r="Y38" s="168">
        <f t="shared" si="0"/>
        <v>29400</v>
      </c>
      <c r="Z38" s="168">
        <f t="shared" si="6"/>
        <v>29400</v>
      </c>
      <c r="AA38" s="168">
        <f t="shared" si="1"/>
        <v>27000</v>
      </c>
      <c r="AB38" s="168">
        <f t="shared" si="1"/>
        <v>85800</v>
      </c>
      <c r="AC38" s="168">
        <f>SUM(AA38:AB38)</f>
        <v>112800</v>
      </c>
      <c r="AD38" s="169">
        <f t="shared" si="3"/>
        <v>112800</v>
      </c>
      <c r="AE38" s="169">
        <f t="shared" si="3"/>
        <v>112800</v>
      </c>
      <c r="AF38" s="170">
        <f t="shared" si="3"/>
        <v>112800</v>
      </c>
    </row>
    <row r="39" spans="1:32" x14ac:dyDescent="0.3">
      <c r="A39" s="173" t="s">
        <v>13</v>
      </c>
      <c r="B39" s="174"/>
      <c r="C39" s="176"/>
      <c r="D39" s="176"/>
      <c r="E39" s="176"/>
      <c r="F39" s="176"/>
      <c r="G39" s="176"/>
      <c r="H39" s="176"/>
      <c r="I39" s="176"/>
      <c r="J39" s="176"/>
      <c r="K39" s="156"/>
      <c r="L39" s="177"/>
      <c r="M39" s="177"/>
      <c r="N39" s="177"/>
      <c r="O39" s="177"/>
      <c r="P39" s="166"/>
      <c r="Q39" s="166"/>
      <c r="R39" s="177"/>
      <c r="S39" s="166"/>
      <c r="T39" s="166"/>
      <c r="U39" s="166"/>
      <c r="V39" s="156"/>
      <c r="W39" s="168">
        <f>SUM(W4:W38)</f>
        <v>19171310</v>
      </c>
      <c r="X39" s="168">
        <f t="shared" ref="X39:AF39" si="7">SUM(X4:X38)</f>
        <v>377633998</v>
      </c>
      <c r="Y39" s="168">
        <f t="shared" si="7"/>
        <v>181858100</v>
      </c>
      <c r="Z39" s="168">
        <f t="shared" si="7"/>
        <v>578663408</v>
      </c>
      <c r="AA39" s="168">
        <f t="shared" si="7"/>
        <v>171074800</v>
      </c>
      <c r="AB39" s="168">
        <f t="shared" si="7"/>
        <v>541729920</v>
      </c>
      <c r="AC39" s="168">
        <f t="shared" si="7"/>
        <v>712804720</v>
      </c>
      <c r="AD39" s="168">
        <f t="shared" si="7"/>
        <v>716564220</v>
      </c>
      <c r="AE39" s="168">
        <f t="shared" si="7"/>
        <v>738433720</v>
      </c>
      <c r="AF39" s="170">
        <f t="shared" si="7"/>
        <v>762611220</v>
      </c>
    </row>
    <row r="40" spans="1:32" x14ac:dyDescent="0.3">
      <c r="A40" s="173"/>
      <c r="B40" s="174"/>
      <c r="C40" s="176"/>
      <c r="D40" s="176"/>
      <c r="E40" s="176"/>
      <c r="F40" s="176"/>
      <c r="G40" s="176"/>
      <c r="H40" s="176"/>
      <c r="I40" s="176"/>
      <c r="J40" s="176"/>
      <c r="K40" s="156"/>
      <c r="L40" s="177"/>
      <c r="M40" s="177"/>
      <c r="N40" s="177"/>
      <c r="O40" s="177"/>
      <c r="P40" s="166"/>
      <c r="Q40" s="166"/>
      <c r="R40" s="177"/>
      <c r="S40" s="166"/>
      <c r="T40" s="166"/>
      <c r="U40" s="166"/>
      <c r="V40" s="156"/>
      <c r="W40" s="168"/>
      <c r="X40" s="168"/>
      <c r="Y40" s="168"/>
      <c r="Z40" s="168"/>
      <c r="AA40" s="168"/>
      <c r="AB40" s="168"/>
      <c r="AC40" s="168"/>
      <c r="AD40" s="169"/>
      <c r="AE40" s="168"/>
      <c r="AF40" s="170"/>
    </row>
    <row r="41" spans="1:32" x14ac:dyDescent="0.3">
      <c r="A41" s="173" t="s">
        <v>46</v>
      </c>
      <c r="B41" s="174"/>
      <c r="C41" s="176"/>
      <c r="D41" s="176"/>
      <c r="E41" s="176"/>
      <c r="F41" s="176"/>
      <c r="G41" s="176"/>
      <c r="H41" s="176"/>
      <c r="I41" s="176"/>
      <c r="J41" s="176"/>
      <c r="K41" s="156"/>
      <c r="L41" s="177"/>
      <c r="M41" s="177"/>
      <c r="N41" s="177"/>
      <c r="O41" s="177"/>
      <c r="P41" s="166"/>
      <c r="Q41" s="166"/>
      <c r="R41" s="177"/>
      <c r="S41" s="166"/>
      <c r="T41" s="166"/>
      <c r="U41" s="166"/>
      <c r="V41" s="156"/>
      <c r="W41" s="168"/>
      <c r="X41" s="168"/>
      <c r="Y41" s="168"/>
      <c r="Z41" s="168"/>
      <c r="AA41" s="168"/>
      <c r="AB41" s="168"/>
      <c r="AC41" s="168"/>
      <c r="AD41" s="169"/>
      <c r="AE41" s="168"/>
      <c r="AF41" s="170"/>
    </row>
    <row r="42" spans="1:32" x14ac:dyDescent="0.3">
      <c r="A42" s="161">
        <v>2011</v>
      </c>
      <c r="B42" s="162" t="s">
        <v>14</v>
      </c>
      <c r="C42" s="205">
        <v>190</v>
      </c>
      <c r="D42" s="205">
        <v>195</v>
      </c>
      <c r="E42" s="164">
        <v>140</v>
      </c>
      <c r="F42" s="164">
        <v>140</v>
      </c>
      <c r="G42" s="164">
        <v>140</v>
      </c>
      <c r="H42" s="164">
        <v>140</v>
      </c>
      <c r="I42" s="164">
        <v>140</v>
      </c>
      <c r="J42" s="164">
        <v>140</v>
      </c>
      <c r="K42" s="156"/>
      <c r="L42" s="165">
        <v>273</v>
      </c>
      <c r="M42" s="165">
        <v>5334</v>
      </c>
      <c r="N42" s="165">
        <v>1970</v>
      </c>
      <c r="O42" s="165">
        <f t="shared" ref="O42:O77" si="8">SUM(L42:N42)</f>
        <v>7577</v>
      </c>
      <c r="P42" s="166">
        <v>1899</v>
      </c>
      <c r="Q42" s="166">
        <v>6015</v>
      </c>
      <c r="R42" s="165">
        <f t="shared" ref="R42:R77" si="9">SUM(P42:Q42)</f>
        <v>7914</v>
      </c>
      <c r="S42" s="165">
        <v>8319</v>
      </c>
      <c r="T42" s="165">
        <v>8737</v>
      </c>
      <c r="U42" s="165">
        <v>9175</v>
      </c>
      <c r="V42" s="156"/>
      <c r="W42" s="168">
        <f t="shared" ref="W42:Y77" si="10">L42*C42</f>
        <v>51870</v>
      </c>
      <c r="X42" s="168">
        <f t="shared" si="10"/>
        <v>1040130</v>
      </c>
      <c r="Y42" s="168">
        <f t="shared" si="10"/>
        <v>275800</v>
      </c>
      <c r="Z42" s="168">
        <f t="shared" ref="Z42:Z77" si="11">W42+X42+Y42</f>
        <v>1367800</v>
      </c>
      <c r="AA42" s="168">
        <f t="shared" ref="AA42:AB77" si="12">P42*F42</f>
        <v>265860</v>
      </c>
      <c r="AB42" s="168">
        <f t="shared" si="12"/>
        <v>842100</v>
      </c>
      <c r="AC42" s="168">
        <f>SUM(AA42:AB42)</f>
        <v>1107960</v>
      </c>
      <c r="AD42" s="169">
        <f t="shared" ref="AD42:AF77" si="13">H42*S42</f>
        <v>1164660</v>
      </c>
      <c r="AE42" s="169">
        <f t="shared" si="13"/>
        <v>1223180</v>
      </c>
      <c r="AF42" s="170">
        <f t="shared" si="13"/>
        <v>1284500</v>
      </c>
    </row>
    <row r="43" spans="1:32" x14ac:dyDescent="0.3">
      <c r="A43" s="161">
        <v>4011</v>
      </c>
      <c r="B43" s="162" t="s">
        <v>47</v>
      </c>
      <c r="C43" s="205">
        <v>95</v>
      </c>
      <c r="D43" s="205">
        <v>98</v>
      </c>
      <c r="E43" s="164">
        <v>70</v>
      </c>
      <c r="F43" s="164">
        <v>70</v>
      </c>
      <c r="G43" s="164">
        <v>70</v>
      </c>
      <c r="H43" s="164">
        <v>70</v>
      </c>
      <c r="I43" s="164">
        <v>70</v>
      </c>
      <c r="J43" s="164">
        <v>70</v>
      </c>
      <c r="K43" s="156"/>
      <c r="L43" s="165">
        <v>2000</v>
      </c>
      <c r="M43" s="165">
        <v>39112</v>
      </c>
      <c r="N43" s="165">
        <v>14445</v>
      </c>
      <c r="O43" s="165">
        <f t="shared" si="8"/>
        <v>55557</v>
      </c>
      <c r="P43" s="166">
        <v>13928</v>
      </c>
      <c r="Q43" s="166">
        <v>44105</v>
      </c>
      <c r="R43" s="165">
        <f t="shared" si="9"/>
        <v>58033</v>
      </c>
      <c r="S43" s="165">
        <v>61010</v>
      </c>
      <c r="T43" s="165">
        <v>64070</v>
      </c>
      <c r="U43" s="165">
        <v>67283</v>
      </c>
      <c r="V43" s="156"/>
      <c r="W43" s="168">
        <f t="shared" si="10"/>
        <v>190000</v>
      </c>
      <c r="X43" s="168">
        <f t="shared" si="10"/>
        <v>3832976</v>
      </c>
      <c r="Y43" s="168">
        <f t="shared" si="10"/>
        <v>1011150</v>
      </c>
      <c r="Z43" s="168">
        <f t="shared" si="11"/>
        <v>5034126</v>
      </c>
      <c r="AA43" s="168">
        <f t="shared" si="12"/>
        <v>974960</v>
      </c>
      <c r="AB43" s="168">
        <f t="shared" si="12"/>
        <v>3087350</v>
      </c>
      <c r="AC43" s="168">
        <f>SUM(AA43:AB43)</f>
        <v>4062310</v>
      </c>
      <c r="AD43" s="169">
        <f t="shared" si="13"/>
        <v>4270700</v>
      </c>
      <c r="AE43" s="169">
        <f t="shared" si="13"/>
        <v>4484900</v>
      </c>
      <c r="AF43" s="170">
        <f t="shared" si="13"/>
        <v>4709810</v>
      </c>
    </row>
    <row r="44" spans="1:32" x14ac:dyDescent="0.3">
      <c r="A44" s="161">
        <v>2111</v>
      </c>
      <c r="B44" s="162" t="s">
        <v>15</v>
      </c>
      <c r="C44" s="205">
        <v>310</v>
      </c>
      <c r="D44" s="205">
        <v>310</v>
      </c>
      <c r="E44" s="164">
        <v>300</v>
      </c>
      <c r="F44" s="164">
        <v>300</v>
      </c>
      <c r="G44" s="164">
        <v>300</v>
      </c>
      <c r="H44" s="164">
        <v>300</v>
      </c>
      <c r="I44" s="164">
        <v>300</v>
      </c>
      <c r="J44" s="164">
        <v>300</v>
      </c>
      <c r="K44" s="156"/>
      <c r="L44" s="165">
        <v>2249</v>
      </c>
      <c r="M44" s="165">
        <v>43978</v>
      </c>
      <c r="N44" s="165">
        <v>16242</v>
      </c>
      <c r="O44" s="165">
        <f t="shared" si="8"/>
        <v>62469</v>
      </c>
      <c r="P44" s="166">
        <v>15661</v>
      </c>
      <c r="Q44" s="166">
        <v>49592</v>
      </c>
      <c r="R44" s="165">
        <f t="shared" si="9"/>
        <v>65253</v>
      </c>
      <c r="S44" s="165">
        <v>68600</v>
      </c>
      <c r="T44" s="165">
        <v>72041</v>
      </c>
      <c r="U44" s="165">
        <v>75654</v>
      </c>
      <c r="V44" s="156"/>
      <c r="W44" s="168">
        <f t="shared" si="10"/>
        <v>697190</v>
      </c>
      <c r="X44" s="168">
        <f t="shared" si="10"/>
        <v>13633180</v>
      </c>
      <c r="Y44" s="168">
        <f t="shared" si="10"/>
        <v>4872600</v>
      </c>
      <c r="Z44" s="168">
        <f t="shared" si="11"/>
        <v>19202970</v>
      </c>
      <c r="AA44" s="168">
        <f t="shared" si="12"/>
        <v>4698300</v>
      </c>
      <c r="AB44" s="168">
        <f t="shared" si="12"/>
        <v>14877600</v>
      </c>
      <c r="AC44" s="168">
        <f>SUM(AA44:AB44)</f>
        <v>19575900</v>
      </c>
      <c r="AD44" s="169">
        <f t="shared" si="13"/>
        <v>20580000</v>
      </c>
      <c r="AE44" s="169">
        <f t="shared" si="13"/>
        <v>21612300</v>
      </c>
      <c r="AF44" s="170">
        <f t="shared" si="13"/>
        <v>22696200</v>
      </c>
    </row>
    <row r="45" spans="1:32" x14ac:dyDescent="0.3">
      <c r="A45" s="161">
        <v>2311</v>
      </c>
      <c r="B45" s="162" t="s">
        <v>16</v>
      </c>
      <c r="C45" s="205">
        <v>125</v>
      </c>
      <c r="D45" s="205">
        <v>125</v>
      </c>
      <c r="E45" s="164">
        <v>360</v>
      </c>
      <c r="F45" s="164">
        <v>360</v>
      </c>
      <c r="G45" s="164">
        <v>360</v>
      </c>
      <c r="H45" s="164">
        <v>360</v>
      </c>
      <c r="I45" s="164">
        <v>360</v>
      </c>
      <c r="J45" s="164">
        <v>360</v>
      </c>
      <c r="K45" s="156"/>
      <c r="L45" s="165">
        <v>2256</v>
      </c>
      <c r="M45" s="165">
        <v>44117</v>
      </c>
      <c r="N45" s="165">
        <v>16293</v>
      </c>
      <c r="O45" s="165">
        <f t="shared" si="8"/>
        <v>62666</v>
      </c>
      <c r="P45" s="166">
        <v>15710</v>
      </c>
      <c r="Q45" s="166">
        <v>49749</v>
      </c>
      <c r="R45" s="165">
        <f t="shared" si="9"/>
        <v>65459</v>
      </c>
      <c r="S45" s="165">
        <v>68816</v>
      </c>
      <c r="T45" s="165">
        <v>72268</v>
      </c>
      <c r="U45" s="165">
        <v>75893</v>
      </c>
      <c r="V45" s="156"/>
      <c r="W45" s="168">
        <f t="shared" si="10"/>
        <v>282000</v>
      </c>
      <c r="X45" s="168">
        <f t="shared" si="10"/>
        <v>5514625</v>
      </c>
      <c r="Y45" s="168">
        <f t="shared" si="10"/>
        <v>5865480</v>
      </c>
      <c r="Z45" s="168">
        <f t="shared" si="11"/>
        <v>11662105</v>
      </c>
      <c r="AA45" s="168">
        <f t="shared" si="12"/>
        <v>5655600</v>
      </c>
      <c r="AB45" s="168">
        <f t="shared" si="12"/>
        <v>17909640</v>
      </c>
      <c r="AC45" s="168">
        <f>SUM(AA45:AB45)</f>
        <v>23565240</v>
      </c>
      <c r="AD45" s="169">
        <f t="shared" si="13"/>
        <v>24773760</v>
      </c>
      <c r="AE45" s="169">
        <f t="shared" si="13"/>
        <v>26016480</v>
      </c>
      <c r="AF45" s="170">
        <f t="shared" si="13"/>
        <v>27321480</v>
      </c>
    </row>
    <row r="46" spans="1:32" x14ac:dyDescent="0.3">
      <c r="A46" s="161">
        <v>2012</v>
      </c>
      <c r="B46" s="162" t="s">
        <v>17</v>
      </c>
      <c r="C46" s="205">
        <v>125</v>
      </c>
      <c r="D46" s="205">
        <v>125</v>
      </c>
      <c r="E46" s="164">
        <v>90</v>
      </c>
      <c r="F46" s="164">
        <v>90</v>
      </c>
      <c r="G46" s="164">
        <v>90</v>
      </c>
      <c r="H46" s="164">
        <v>90</v>
      </c>
      <c r="I46" s="164">
        <v>90</v>
      </c>
      <c r="J46" s="164">
        <v>90</v>
      </c>
      <c r="K46" s="156"/>
      <c r="L46" s="165">
        <v>385</v>
      </c>
      <c r="M46" s="165">
        <v>7538</v>
      </c>
      <c r="N46" s="165">
        <v>2784</v>
      </c>
      <c r="O46" s="165">
        <f t="shared" si="8"/>
        <v>10707</v>
      </c>
      <c r="P46" s="166">
        <v>2563</v>
      </c>
      <c r="Q46" s="166">
        <v>8116</v>
      </c>
      <c r="R46" s="165">
        <f t="shared" si="9"/>
        <v>10679</v>
      </c>
      <c r="S46" s="165">
        <v>10645</v>
      </c>
      <c r="T46" s="165">
        <v>10858</v>
      </c>
      <c r="U46" s="165">
        <v>11075</v>
      </c>
      <c r="V46" s="156"/>
      <c r="W46" s="168">
        <f t="shared" si="10"/>
        <v>48125</v>
      </c>
      <c r="X46" s="168">
        <f t="shared" si="10"/>
        <v>942250</v>
      </c>
      <c r="Y46" s="168">
        <f t="shared" si="10"/>
        <v>250560</v>
      </c>
      <c r="Z46" s="168">
        <f t="shared" si="11"/>
        <v>1240935</v>
      </c>
      <c r="AA46" s="168">
        <f t="shared" si="12"/>
        <v>230670</v>
      </c>
      <c r="AB46" s="168">
        <f t="shared" si="12"/>
        <v>730440</v>
      </c>
      <c r="AC46" s="168">
        <f>SUM(AA46:AB46)</f>
        <v>961110</v>
      </c>
      <c r="AD46" s="169">
        <f t="shared" si="13"/>
        <v>958050</v>
      </c>
      <c r="AE46" s="169">
        <f t="shared" si="13"/>
        <v>977220</v>
      </c>
      <c r="AF46" s="170">
        <f t="shared" si="13"/>
        <v>996750</v>
      </c>
    </row>
    <row r="47" spans="1:32" x14ac:dyDescent="0.3">
      <c r="A47" s="161">
        <v>2112</v>
      </c>
      <c r="B47" s="162" t="s">
        <v>18</v>
      </c>
      <c r="C47" s="205">
        <v>60</v>
      </c>
      <c r="D47" s="205">
        <v>60</v>
      </c>
      <c r="E47" s="164">
        <v>60</v>
      </c>
      <c r="F47" s="164">
        <v>60</v>
      </c>
      <c r="G47" s="164">
        <v>60</v>
      </c>
      <c r="H47" s="164">
        <v>60</v>
      </c>
      <c r="I47" s="164">
        <v>60</v>
      </c>
      <c r="J47" s="164">
        <v>60</v>
      </c>
      <c r="K47" s="156"/>
      <c r="L47" s="165">
        <v>385</v>
      </c>
      <c r="M47" s="165">
        <v>7538</v>
      </c>
      <c r="N47" s="165">
        <v>2784</v>
      </c>
      <c r="O47" s="165">
        <f t="shared" si="8"/>
        <v>10707</v>
      </c>
      <c r="P47" s="166">
        <v>2563</v>
      </c>
      <c r="Q47" s="166">
        <v>8116</v>
      </c>
      <c r="R47" s="165">
        <f t="shared" si="9"/>
        <v>10679</v>
      </c>
      <c r="S47" s="165">
        <v>10645</v>
      </c>
      <c r="T47" s="165">
        <v>10858</v>
      </c>
      <c r="U47" s="165">
        <v>11075</v>
      </c>
      <c r="V47" s="156"/>
      <c r="W47" s="168">
        <f t="shared" si="10"/>
        <v>23100</v>
      </c>
      <c r="X47" s="168">
        <f t="shared" si="10"/>
        <v>452280</v>
      </c>
      <c r="Y47" s="168">
        <f t="shared" si="10"/>
        <v>167040</v>
      </c>
      <c r="Z47" s="168">
        <f t="shared" si="11"/>
        <v>642420</v>
      </c>
      <c r="AA47" s="168">
        <f t="shared" si="12"/>
        <v>153780</v>
      </c>
      <c r="AB47" s="168">
        <f t="shared" si="12"/>
        <v>486960</v>
      </c>
      <c r="AC47" s="168">
        <f t="shared" ref="AC47:AC76" si="14">SUM(AA47:AB47)</f>
        <v>640740</v>
      </c>
      <c r="AD47" s="169">
        <f t="shared" si="13"/>
        <v>638700</v>
      </c>
      <c r="AE47" s="169">
        <f t="shared" si="13"/>
        <v>651480</v>
      </c>
      <c r="AF47" s="170">
        <f t="shared" si="13"/>
        <v>664500</v>
      </c>
    </row>
    <row r="48" spans="1:32" x14ac:dyDescent="0.3">
      <c r="A48" s="161">
        <v>2312</v>
      </c>
      <c r="B48" s="162" t="s">
        <v>19</v>
      </c>
      <c r="C48" s="205">
        <v>80</v>
      </c>
      <c r="D48" s="205">
        <v>80</v>
      </c>
      <c r="E48" s="164">
        <v>230</v>
      </c>
      <c r="F48" s="164">
        <v>230</v>
      </c>
      <c r="G48" s="164">
        <v>230</v>
      </c>
      <c r="H48" s="164">
        <v>230</v>
      </c>
      <c r="I48" s="164">
        <v>230</v>
      </c>
      <c r="J48" s="164">
        <v>230</v>
      </c>
      <c r="K48" s="156"/>
      <c r="L48" s="165">
        <v>385</v>
      </c>
      <c r="M48" s="165">
        <v>7538</v>
      </c>
      <c r="N48" s="165">
        <v>2784</v>
      </c>
      <c r="O48" s="165">
        <f t="shared" si="8"/>
        <v>10707</v>
      </c>
      <c r="P48" s="166">
        <v>2563</v>
      </c>
      <c r="Q48" s="166">
        <v>8116</v>
      </c>
      <c r="R48" s="165">
        <f t="shared" si="9"/>
        <v>10679</v>
      </c>
      <c r="S48" s="165">
        <v>10645</v>
      </c>
      <c r="T48" s="165">
        <v>10858</v>
      </c>
      <c r="U48" s="165">
        <v>11075</v>
      </c>
      <c r="V48" s="156"/>
      <c r="W48" s="168">
        <f t="shared" si="10"/>
        <v>30800</v>
      </c>
      <c r="X48" s="168">
        <f t="shared" si="10"/>
        <v>603040</v>
      </c>
      <c r="Y48" s="168">
        <f t="shared" si="10"/>
        <v>640320</v>
      </c>
      <c r="Z48" s="168">
        <f t="shared" si="11"/>
        <v>1274160</v>
      </c>
      <c r="AA48" s="168">
        <f t="shared" si="12"/>
        <v>589490</v>
      </c>
      <c r="AB48" s="168">
        <f t="shared" si="12"/>
        <v>1866680</v>
      </c>
      <c r="AC48" s="168">
        <f t="shared" si="14"/>
        <v>2456170</v>
      </c>
      <c r="AD48" s="169">
        <f t="shared" si="13"/>
        <v>2448350</v>
      </c>
      <c r="AE48" s="169">
        <f t="shared" si="13"/>
        <v>2497340</v>
      </c>
      <c r="AF48" s="170">
        <f t="shared" si="13"/>
        <v>2547250</v>
      </c>
    </row>
    <row r="49" spans="1:32" x14ac:dyDescent="0.3">
      <c r="A49" s="161">
        <v>2013</v>
      </c>
      <c r="B49" s="162" t="s">
        <v>20</v>
      </c>
      <c r="C49" s="205">
        <v>125</v>
      </c>
      <c r="D49" s="205">
        <v>125</v>
      </c>
      <c r="E49" s="164">
        <v>90</v>
      </c>
      <c r="F49" s="164">
        <v>90</v>
      </c>
      <c r="G49" s="164">
        <v>90</v>
      </c>
      <c r="H49" s="164">
        <v>90</v>
      </c>
      <c r="I49" s="164">
        <v>90</v>
      </c>
      <c r="J49" s="164">
        <v>90</v>
      </c>
      <c r="K49" s="156"/>
      <c r="L49" s="165">
        <v>13</v>
      </c>
      <c r="M49" s="165">
        <v>261</v>
      </c>
      <c r="N49" s="165">
        <v>96</v>
      </c>
      <c r="O49" s="165">
        <f t="shared" si="8"/>
        <v>370</v>
      </c>
      <c r="P49" s="166">
        <v>88</v>
      </c>
      <c r="Q49" s="166">
        <v>280</v>
      </c>
      <c r="R49" s="165">
        <f t="shared" si="9"/>
        <v>368</v>
      </c>
      <c r="S49" s="165">
        <v>364</v>
      </c>
      <c r="T49" s="165">
        <v>368</v>
      </c>
      <c r="U49" s="165">
        <v>371</v>
      </c>
      <c r="V49" s="156"/>
      <c r="W49" s="168">
        <f t="shared" si="10"/>
        <v>1625</v>
      </c>
      <c r="X49" s="168">
        <f t="shared" si="10"/>
        <v>32625</v>
      </c>
      <c r="Y49" s="168">
        <f t="shared" si="10"/>
        <v>8640</v>
      </c>
      <c r="Z49" s="168">
        <f t="shared" si="11"/>
        <v>42890</v>
      </c>
      <c r="AA49" s="168">
        <f t="shared" si="12"/>
        <v>7920</v>
      </c>
      <c r="AB49" s="168">
        <f t="shared" si="12"/>
        <v>25200</v>
      </c>
      <c r="AC49" s="168">
        <f t="shared" si="14"/>
        <v>33120</v>
      </c>
      <c r="AD49" s="169">
        <f t="shared" si="13"/>
        <v>32760</v>
      </c>
      <c r="AE49" s="169">
        <f t="shared" si="13"/>
        <v>33120</v>
      </c>
      <c r="AF49" s="170">
        <f t="shared" si="13"/>
        <v>33390</v>
      </c>
    </row>
    <row r="50" spans="1:32" x14ac:dyDescent="0.3">
      <c r="A50" s="161">
        <v>2113</v>
      </c>
      <c r="B50" s="162" t="s">
        <v>21</v>
      </c>
      <c r="C50" s="205">
        <v>190</v>
      </c>
      <c r="D50" s="205">
        <v>190</v>
      </c>
      <c r="E50" s="164">
        <v>190</v>
      </c>
      <c r="F50" s="164">
        <v>190</v>
      </c>
      <c r="G50" s="164">
        <v>190</v>
      </c>
      <c r="H50" s="164">
        <v>190</v>
      </c>
      <c r="I50" s="164">
        <v>190</v>
      </c>
      <c r="J50" s="164">
        <v>190</v>
      </c>
      <c r="K50" s="156"/>
      <c r="L50" s="165">
        <v>13</v>
      </c>
      <c r="M50" s="165">
        <v>261</v>
      </c>
      <c r="N50" s="165">
        <v>96</v>
      </c>
      <c r="O50" s="165">
        <f t="shared" si="8"/>
        <v>370</v>
      </c>
      <c r="P50" s="166">
        <v>88</v>
      </c>
      <c r="Q50" s="166">
        <v>280</v>
      </c>
      <c r="R50" s="165">
        <f t="shared" si="9"/>
        <v>368</v>
      </c>
      <c r="S50" s="165">
        <v>364</v>
      </c>
      <c r="T50" s="165">
        <v>368</v>
      </c>
      <c r="U50" s="165">
        <v>371</v>
      </c>
      <c r="V50" s="156"/>
      <c r="W50" s="168">
        <f t="shared" si="10"/>
        <v>2470</v>
      </c>
      <c r="X50" s="168">
        <f t="shared" si="10"/>
        <v>49590</v>
      </c>
      <c r="Y50" s="168">
        <f t="shared" si="10"/>
        <v>18240</v>
      </c>
      <c r="Z50" s="168">
        <f t="shared" si="11"/>
        <v>70300</v>
      </c>
      <c r="AA50" s="168">
        <f t="shared" si="12"/>
        <v>16720</v>
      </c>
      <c r="AB50" s="168">
        <f t="shared" si="12"/>
        <v>53200</v>
      </c>
      <c r="AC50" s="168">
        <f t="shared" si="14"/>
        <v>69920</v>
      </c>
      <c r="AD50" s="169">
        <f t="shared" si="13"/>
        <v>69160</v>
      </c>
      <c r="AE50" s="169">
        <f t="shared" si="13"/>
        <v>69920</v>
      </c>
      <c r="AF50" s="170">
        <f t="shared" si="13"/>
        <v>70490</v>
      </c>
    </row>
    <row r="51" spans="1:32" x14ac:dyDescent="0.3">
      <c r="A51" s="161">
        <v>2313</v>
      </c>
      <c r="B51" s="162" t="s">
        <v>22</v>
      </c>
      <c r="C51" s="205">
        <v>100</v>
      </c>
      <c r="D51" s="205">
        <v>100</v>
      </c>
      <c r="E51" s="164">
        <v>290</v>
      </c>
      <c r="F51" s="164">
        <v>290</v>
      </c>
      <c r="G51" s="164">
        <v>290</v>
      </c>
      <c r="H51" s="164">
        <v>290</v>
      </c>
      <c r="I51" s="164">
        <v>290</v>
      </c>
      <c r="J51" s="164">
        <v>290</v>
      </c>
      <c r="K51" s="156"/>
      <c r="L51" s="165">
        <v>13</v>
      </c>
      <c r="M51" s="165">
        <v>261</v>
      </c>
      <c r="N51" s="165">
        <v>96</v>
      </c>
      <c r="O51" s="165">
        <f t="shared" si="8"/>
        <v>370</v>
      </c>
      <c r="P51" s="166">
        <v>88</v>
      </c>
      <c r="Q51" s="166">
        <v>280</v>
      </c>
      <c r="R51" s="165">
        <f t="shared" si="9"/>
        <v>368</v>
      </c>
      <c r="S51" s="165">
        <v>364</v>
      </c>
      <c r="T51" s="165">
        <v>368</v>
      </c>
      <c r="U51" s="165">
        <v>371</v>
      </c>
      <c r="V51" s="156"/>
      <c r="W51" s="168">
        <f t="shared" si="10"/>
        <v>1300</v>
      </c>
      <c r="X51" s="168">
        <f t="shared" si="10"/>
        <v>26100</v>
      </c>
      <c r="Y51" s="168">
        <f t="shared" si="10"/>
        <v>27840</v>
      </c>
      <c r="Z51" s="168">
        <f t="shared" si="11"/>
        <v>55240</v>
      </c>
      <c r="AA51" s="168">
        <f t="shared" si="12"/>
        <v>25520</v>
      </c>
      <c r="AB51" s="168">
        <f t="shared" si="12"/>
        <v>81200</v>
      </c>
      <c r="AC51" s="168">
        <f t="shared" si="14"/>
        <v>106720</v>
      </c>
      <c r="AD51" s="169">
        <f t="shared" si="13"/>
        <v>105560</v>
      </c>
      <c r="AE51" s="169">
        <f t="shared" si="13"/>
        <v>106720</v>
      </c>
      <c r="AF51" s="170">
        <f t="shared" si="13"/>
        <v>107590</v>
      </c>
    </row>
    <row r="52" spans="1:32" x14ac:dyDescent="0.3">
      <c r="A52" s="161">
        <v>2014</v>
      </c>
      <c r="B52" s="162" t="s">
        <v>23</v>
      </c>
      <c r="C52" s="205">
        <v>190</v>
      </c>
      <c r="D52" s="205">
        <v>195</v>
      </c>
      <c r="E52" s="164">
        <v>140</v>
      </c>
      <c r="F52" s="164">
        <v>140</v>
      </c>
      <c r="G52" s="164">
        <v>140</v>
      </c>
      <c r="H52" s="164">
        <v>140</v>
      </c>
      <c r="I52" s="164">
        <v>140</v>
      </c>
      <c r="J52" s="164">
        <v>140</v>
      </c>
      <c r="K52" s="156"/>
      <c r="L52" s="165">
        <v>4</v>
      </c>
      <c r="M52" s="165">
        <v>77</v>
      </c>
      <c r="N52" s="165">
        <v>28</v>
      </c>
      <c r="O52" s="165">
        <f t="shared" si="8"/>
        <v>109</v>
      </c>
      <c r="P52" s="166">
        <v>26</v>
      </c>
      <c r="Q52" s="166">
        <v>82</v>
      </c>
      <c r="R52" s="165">
        <f t="shared" si="9"/>
        <v>108</v>
      </c>
      <c r="S52" s="165">
        <v>107</v>
      </c>
      <c r="T52" s="165">
        <v>110</v>
      </c>
      <c r="U52" s="165">
        <v>113</v>
      </c>
      <c r="V52" s="156"/>
      <c r="W52" s="168">
        <f t="shared" si="10"/>
        <v>760</v>
      </c>
      <c r="X52" s="168">
        <f t="shared" si="10"/>
        <v>15015</v>
      </c>
      <c r="Y52" s="168">
        <f t="shared" si="10"/>
        <v>3920</v>
      </c>
      <c r="Z52" s="168">
        <f t="shared" si="11"/>
        <v>19695</v>
      </c>
      <c r="AA52" s="168">
        <f t="shared" si="12"/>
        <v>3640</v>
      </c>
      <c r="AB52" s="168">
        <f t="shared" si="12"/>
        <v>11480</v>
      </c>
      <c r="AC52" s="168">
        <f t="shared" si="14"/>
        <v>15120</v>
      </c>
      <c r="AD52" s="169">
        <f t="shared" si="13"/>
        <v>14980</v>
      </c>
      <c r="AE52" s="169">
        <f t="shared" si="13"/>
        <v>15400</v>
      </c>
      <c r="AF52" s="170">
        <f t="shared" si="13"/>
        <v>15820</v>
      </c>
    </row>
    <row r="53" spans="1:32" x14ac:dyDescent="0.3">
      <c r="A53" s="161">
        <v>2114</v>
      </c>
      <c r="B53" s="162" t="s">
        <v>24</v>
      </c>
      <c r="C53" s="205">
        <v>310</v>
      </c>
      <c r="D53" s="205">
        <v>310</v>
      </c>
      <c r="E53" s="164">
        <v>300</v>
      </c>
      <c r="F53" s="164">
        <v>300</v>
      </c>
      <c r="G53" s="164">
        <v>300</v>
      </c>
      <c r="H53" s="164">
        <v>300</v>
      </c>
      <c r="I53" s="164">
        <v>300</v>
      </c>
      <c r="J53" s="164">
        <v>300</v>
      </c>
      <c r="K53" s="156"/>
      <c r="L53" s="165">
        <v>4</v>
      </c>
      <c r="M53" s="165">
        <v>77</v>
      </c>
      <c r="N53" s="165">
        <v>28</v>
      </c>
      <c r="O53" s="165">
        <f t="shared" si="8"/>
        <v>109</v>
      </c>
      <c r="P53" s="166">
        <v>26</v>
      </c>
      <c r="Q53" s="166">
        <v>82</v>
      </c>
      <c r="R53" s="165">
        <f t="shared" si="9"/>
        <v>108</v>
      </c>
      <c r="S53" s="165">
        <v>107</v>
      </c>
      <c r="T53" s="165">
        <v>110</v>
      </c>
      <c r="U53" s="165">
        <v>113</v>
      </c>
      <c r="V53" s="156"/>
      <c r="W53" s="168">
        <f t="shared" si="10"/>
        <v>1240</v>
      </c>
      <c r="X53" s="168">
        <f t="shared" si="10"/>
        <v>23870</v>
      </c>
      <c r="Y53" s="168">
        <f t="shared" si="10"/>
        <v>8400</v>
      </c>
      <c r="Z53" s="168">
        <f t="shared" si="11"/>
        <v>33510</v>
      </c>
      <c r="AA53" s="168">
        <f t="shared" si="12"/>
        <v>7800</v>
      </c>
      <c r="AB53" s="168">
        <f t="shared" si="12"/>
        <v>24600</v>
      </c>
      <c r="AC53" s="168">
        <f t="shared" si="14"/>
        <v>32400</v>
      </c>
      <c r="AD53" s="169">
        <f t="shared" si="13"/>
        <v>32100</v>
      </c>
      <c r="AE53" s="169">
        <f t="shared" si="13"/>
        <v>33000</v>
      </c>
      <c r="AF53" s="170">
        <f t="shared" si="13"/>
        <v>33900</v>
      </c>
    </row>
    <row r="54" spans="1:32" x14ac:dyDescent="0.3">
      <c r="A54" s="161">
        <v>2314</v>
      </c>
      <c r="B54" s="162" t="s">
        <v>25</v>
      </c>
      <c r="C54" s="205">
        <v>375</v>
      </c>
      <c r="D54" s="205">
        <v>380</v>
      </c>
      <c r="E54" s="164">
        <v>1080</v>
      </c>
      <c r="F54" s="164">
        <v>1080</v>
      </c>
      <c r="G54" s="164">
        <v>1080</v>
      </c>
      <c r="H54" s="164">
        <v>1080</v>
      </c>
      <c r="I54" s="164">
        <v>1080</v>
      </c>
      <c r="J54" s="164">
        <v>1080</v>
      </c>
      <c r="K54" s="156"/>
      <c r="L54" s="165">
        <v>4</v>
      </c>
      <c r="M54" s="165">
        <v>77</v>
      </c>
      <c r="N54" s="165">
        <v>28</v>
      </c>
      <c r="O54" s="165">
        <f t="shared" si="8"/>
        <v>109</v>
      </c>
      <c r="P54" s="166">
        <v>26</v>
      </c>
      <c r="Q54" s="166">
        <v>82</v>
      </c>
      <c r="R54" s="165">
        <f t="shared" si="9"/>
        <v>108</v>
      </c>
      <c r="S54" s="165">
        <v>107</v>
      </c>
      <c r="T54" s="165">
        <v>110</v>
      </c>
      <c r="U54" s="165">
        <v>113</v>
      </c>
      <c r="V54" s="156"/>
      <c r="W54" s="168">
        <f t="shared" si="10"/>
        <v>1500</v>
      </c>
      <c r="X54" s="168">
        <f t="shared" si="10"/>
        <v>29260</v>
      </c>
      <c r="Y54" s="168">
        <f t="shared" si="10"/>
        <v>30240</v>
      </c>
      <c r="Z54" s="168">
        <f t="shared" si="11"/>
        <v>61000</v>
      </c>
      <c r="AA54" s="168">
        <f t="shared" si="12"/>
        <v>28080</v>
      </c>
      <c r="AB54" s="168">
        <f t="shared" si="12"/>
        <v>88560</v>
      </c>
      <c r="AC54" s="168">
        <f t="shared" si="14"/>
        <v>116640</v>
      </c>
      <c r="AD54" s="169">
        <f t="shared" si="13"/>
        <v>115560</v>
      </c>
      <c r="AE54" s="169">
        <f t="shared" si="13"/>
        <v>118800</v>
      </c>
      <c r="AF54" s="170">
        <f t="shared" si="13"/>
        <v>122040</v>
      </c>
    </row>
    <row r="55" spans="1:32" x14ac:dyDescent="0.3">
      <c r="A55" s="171">
        <v>2005</v>
      </c>
      <c r="B55" s="162" t="s">
        <v>26</v>
      </c>
      <c r="C55" s="176">
        <v>125</v>
      </c>
      <c r="D55" s="205">
        <v>125</v>
      </c>
      <c r="E55" s="179">
        <v>130</v>
      </c>
      <c r="F55" s="179">
        <v>130</v>
      </c>
      <c r="G55" s="179">
        <v>130</v>
      </c>
      <c r="H55" s="179">
        <v>130</v>
      </c>
      <c r="I55" s="179">
        <v>130</v>
      </c>
      <c r="J55" s="179">
        <v>130</v>
      </c>
      <c r="K55" s="156"/>
      <c r="L55" s="165">
        <v>2556</v>
      </c>
      <c r="M55" s="165">
        <v>49985</v>
      </c>
      <c r="N55" s="165">
        <v>18461</v>
      </c>
      <c r="O55" s="165">
        <f t="shared" si="8"/>
        <v>71002</v>
      </c>
      <c r="P55" s="166">
        <v>18027</v>
      </c>
      <c r="Q55" s="166">
        <v>57084</v>
      </c>
      <c r="R55" s="165">
        <f t="shared" si="9"/>
        <v>75111</v>
      </c>
      <c r="S55" s="165">
        <v>79458</v>
      </c>
      <c r="T55" s="165">
        <v>84225</v>
      </c>
      <c r="U55" s="165">
        <v>89279</v>
      </c>
      <c r="V55" s="156"/>
      <c r="W55" s="168">
        <f t="shared" si="10"/>
        <v>319500</v>
      </c>
      <c r="X55" s="168">
        <f t="shared" si="10"/>
        <v>6248125</v>
      </c>
      <c r="Y55" s="168">
        <f t="shared" si="10"/>
        <v>2399930</v>
      </c>
      <c r="Z55" s="168">
        <f t="shared" si="11"/>
        <v>8967555</v>
      </c>
      <c r="AA55" s="168">
        <f t="shared" si="12"/>
        <v>2343510</v>
      </c>
      <c r="AB55" s="168">
        <f t="shared" si="12"/>
        <v>7420920</v>
      </c>
      <c r="AC55" s="168">
        <f t="shared" si="14"/>
        <v>9764430</v>
      </c>
      <c r="AD55" s="169">
        <f t="shared" si="13"/>
        <v>10329540</v>
      </c>
      <c r="AE55" s="169">
        <f t="shared" si="13"/>
        <v>10949250</v>
      </c>
      <c r="AF55" s="170">
        <f t="shared" si="13"/>
        <v>11606270</v>
      </c>
    </row>
    <row r="56" spans="1:32" x14ac:dyDescent="0.3">
      <c r="A56" s="161">
        <v>2017</v>
      </c>
      <c r="B56" s="162" t="s">
        <v>27</v>
      </c>
      <c r="C56" s="205">
        <v>125</v>
      </c>
      <c r="D56" s="205">
        <v>125</v>
      </c>
      <c r="E56" s="164">
        <v>90</v>
      </c>
      <c r="F56" s="164">
        <v>90</v>
      </c>
      <c r="G56" s="164">
        <v>90</v>
      </c>
      <c r="H56" s="164">
        <v>90</v>
      </c>
      <c r="I56" s="164">
        <v>90</v>
      </c>
      <c r="J56" s="164">
        <v>90</v>
      </c>
      <c r="K56" s="156"/>
      <c r="L56" s="165">
        <v>12</v>
      </c>
      <c r="M56" s="165">
        <v>233</v>
      </c>
      <c r="N56" s="165">
        <v>86</v>
      </c>
      <c r="O56" s="165">
        <f t="shared" si="8"/>
        <v>331</v>
      </c>
      <c r="P56" s="166">
        <v>79</v>
      </c>
      <c r="Q56" s="166">
        <v>251</v>
      </c>
      <c r="R56" s="165">
        <f t="shared" si="9"/>
        <v>330</v>
      </c>
      <c r="S56" s="165">
        <v>329</v>
      </c>
      <c r="T56" s="165">
        <v>336</v>
      </c>
      <c r="U56" s="165">
        <v>343</v>
      </c>
      <c r="V56" s="156"/>
      <c r="W56" s="168">
        <f t="shared" si="10"/>
        <v>1500</v>
      </c>
      <c r="X56" s="168">
        <f t="shared" si="10"/>
        <v>29125</v>
      </c>
      <c r="Y56" s="168">
        <f t="shared" si="10"/>
        <v>7740</v>
      </c>
      <c r="Z56" s="168">
        <f t="shared" si="11"/>
        <v>38365</v>
      </c>
      <c r="AA56" s="168">
        <f t="shared" si="12"/>
        <v>7110</v>
      </c>
      <c r="AB56" s="168">
        <f t="shared" si="12"/>
        <v>22590</v>
      </c>
      <c r="AC56" s="168">
        <f t="shared" si="14"/>
        <v>29700</v>
      </c>
      <c r="AD56" s="169">
        <f t="shared" si="13"/>
        <v>29610</v>
      </c>
      <c r="AE56" s="169">
        <f t="shared" si="13"/>
        <v>30240</v>
      </c>
      <c r="AF56" s="170">
        <f t="shared" si="13"/>
        <v>30870</v>
      </c>
    </row>
    <row r="57" spans="1:32" x14ac:dyDescent="0.3">
      <c r="A57" s="161">
        <v>2019</v>
      </c>
      <c r="B57" s="162" t="s">
        <v>28</v>
      </c>
      <c r="C57" s="205">
        <v>190</v>
      </c>
      <c r="D57" s="205">
        <v>195</v>
      </c>
      <c r="E57" s="164">
        <v>140</v>
      </c>
      <c r="F57" s="164">
        <v>140</v>
      </c>
      <c r="G57" s="164">
        <v>140</v>
      </c>
      <c r="H57" s="164">
        <v>140</v>
      </c>
      <c r="I57" s="164">
        <v>140</v>
      </c>
      <c r="J57" s="164">
        <v>140</v>
      </c>
      <c r="K57" s="156"/>
      <c r="L57" s="165">
        <v>0</v>
      </c>
      <c r="M57" s="165">
        <v>0</v>
      </c>
      <c r="N57" s="165">
        <v>0</v>
      </c>
      <c r="O57" s="165">
        <f t="shared" si="8"/>
        <v>0</v>
      </c>
      <c r="P57" s="166">
        <v>0</v>
      </c>
      <c r="Q57" s="166">
        <v>0</v>
      </c>
      <c r="R57" s="165">
        <f t="shared" si="9"/>
        <v>0</v>
      </c>
      <c r="S57" s="165">
        <v>0</v>
      </c>
      <c r="T57" s="165">
        <v>0</v>
      </c>
      <c r="U57" s="165">
        <v>0</v>
      </c>
      <c r="V57" s="156"/>
      <c r="W57" s="168">
        <f t="shared" si="10"/>
        <v>0</v>
      </c>
      <c r="X57" s="168">
        <f t="shared" si="10"/>
        <v>0</v>
      </c>
      <c r="Y57" s="168">
        <f t="shared" si="10"/>
        <v>0</v>
      </c>
      <c r="Z57" s="168">
        <f t="shared" si="11"/>
        <v>0</v>
      </c>
      <c r="AA57" s="168">
        <f t="shared" si="12"/>
        <v>0</v>
      </c>
      <c r="AB57" s="168">
        <f t="shared" si="12"/>
        <v>0</v>
      </c>
      <c r="AC57" s="168">
        <f t="shared" si="14"/>
        <v>0</v>
      </c>
      <c r="AD57" s="169">
        <f t="shared" si="13"/>
        <v>0</v>
      </c>
      <c r="AE57" s="169">
        <f t="shared" si="13"/>
        <v>0</v>
      </c>
      <c r="AF57" s="170">
        <f t="shared" si="13"/>
        <v>0</v>
      </c>
    </row>
    <row r="58" spans="1:32" x14ac:dyDescent="0.3">
      <c r="A58" s="161">
        <v>2051</v>
      </c>
      <c r="B58" s="162" t="s">
        <v>29</v>
      </c>
      <c r="C58" s="205">
        <v>65</v>
      </c>
      <c r="D58" s="205">
        <v>65</v>
      </c>
      <c r="E58" s="179">
        <v>70</v>
      </c>
      <c r="F58" s="179">
        <v>70</v>
      </c>
      <c r="G58" s="179">
        <v>70</v>
      </c>
      <c r="H58" s="179">
        <v>70</v>
      </c>
      <c r="I58" s="179">
        <v>70</v>
      </c>
      <c r="J58" s="179">
        <v>70</v>
      </c>
      <c r="K58" s="156"/>
      <c r="L58" s="165">
        <v>563</v>
      </c>
      <c r="M58" s="165">
        <v>11001</v>
      </c>
      <c r="N58" s="165">
        <v>4063</v>
      </c>
      <c r="O58" s="165">
        <f t="shared" si="8"/>
        <v>15627</v>
      </c>
      <c r="P58" s="166">
        <v>3916</v>
      </c>
      <c r="Q58" s="166">
        <v>12402</v>
      </c>
      <c r="R58" s="165">
        <f t="shared" si="9"/>
        <v>16318</v>
      </c>
      <c r="S58" s="165">
        <v>17147</v>
      </c>
      <c r="T58" s="165">
        <v>18004</v>
      </c>
      <c r="U58" s="165">
        <v>18902</v>
      </c>
      <c r="V58" s="156"/>
      <c r="W58" s="168">
        <f t="shared" si="10"/>
        <v>36595</v>
      </c>
      <c r="X58" s="168">
        <f t="shared" si="10"/>
        <v>715065</v>
      </c>
      <c r="Y58" s="168">
        <f t="shared" si="10"/>
        <v>284410</v>
      </c>
      <c r="Z58" s="168">
        <f t="shared" si="11"/>
        <v>1036070</v>
      </c>
      <c r="AA58" s="168">
        <f t="shared" si="12"/>
        <v>274120</v>
      </c>
      <c r="AB58" s="168">
        <f t="shared" si="12"/>
        <v>868140</v>
      </c>
      <c r="AC58" s="168">
        <f t="shared" si="14"/>
        <v>1142260</v>
      </c>
      <c r="AD58" s="169">
        <f t="shared" si="13"/>
        <v>1200290</v>
      </c>
      <c r="AE58" s="169">
        <f t="shared" si="13"/>
        <v>1260280</v>
      </c>
      <c r="AF58" s="170">
        <f t="shared" si="13"/>
        <v>1323140</v>
      </c>
    </row>
    <row r="59" spans="1:32" x14ac:dyDescent="0.3">
      <c r="A59" s="171">
        <v>2052</v>
      </c>
      <c r="B59" s="172" t="s">
        <v>30</v>
      </c>
      <c r="C59" s="205">
        <v>25</v>
      </c>
      <c r="D59" s="205">
        <v>25</v>
      </c>
      <c r="E59" s="179">
        <v>30</v>
      </c>
      <c r="F59" s="179">
        <v>30</v>
      </c>
      <c r="G59" s="179">
        <v>30</v>
      </c>
      <c r="H59" s="179">
        <v>30</v>
      </c>
      <c r="I59" s="179">
        <v>30</v>
      </c>
      <c r="J59" s="179">
        <v>30</v>
      </c>
      <c r="K59" s="156"/>
      <c r="L59" s="165">
        <v>74</v>
      </c>
      <c r="M59" s="165">
        <v>1447</v>
      </c>
      <c r="N59" s="165">
        <v>535</v>
      </c>
      <c r="O59" s="165">
        <f t="shared" si="8"/>
        <v>2056</v>
      </c>
      <c r="P59" s="166">
        <v>522</v>
      </c>
      <c r="Q59" s="166">
        <v>1653</v>
      </c>
      <c r="R59" s="165">
        <f t="shared" si="9"/>
        <v>2175</v>
      </c>
      <c r="S59" s="165">
        <v>2300</v>
      </c>
      <c r="T59" s="165">
        <v>2438</v>
      </c>
      <c r="U59" s="165">
        <v>2585</v>
      </c>
      <c r="V59" s="156"/>
      <c r="W59" s="168">
        <f t="shared" si="10"/>
        <v>1850</v>
      </c>
      <c r="X59" s="168">
        <f t="shared" si="10"/>
        <v>36175</v>
      </c>
      <c r="Y59" s="168">
        <f t="shared" si="10"/>
        <v>16050</v>
      </c>
      <c r="Z59" s="168">
        <f t="shared" si="11"/>
        <v>54075</v>
      </c>
      <c r="AA59" s="168">
        <f t="shared" si="12"/>
        <v>15660</v>
      </c>
      <c r="AB59" s="168">
        <f t="shared" si="12"/>
        <v>49590</v>
      </c>
      <c r="AC59" s="168">
        <f t="shared" si="14"/>
        <v>65250</v>
      </c>
      <c r="AD59" s="169">
        <f t="shared" si="13"/>
        <v>69000</v>
      </c>
      <c r="AE59" s="169">
        <f t="shared" si="13"/>
        <v>73140</v>
      </c>
      <c r="AF59" s="170">
        <f t="shared" si="13"/>
        <v>77550</v>
      </c>
    </row>
    <row r="60" spans="1:32" x14ac:dyDescent="0.3">
      <c r="A60" s="171">
        <v>2081</v>
      </c>
      <c r="B60" s="162" t="s">
        <v>31</v>
      </c>
      <c r="C60" s="176">
        <v>155</v>
      </c>
      <c r="D60" s="205">
        <v>160</v>
      </c>
      <c r="E60" s="179">
        <v>200</v>
      </c>
      <c r="F60" s="179">
        <v>200</v>
      </c>
      <c r="G60" s="179">
        <v>200</v>
      </c>
      <c r="H60" s="179">
        <v>200</v>
      </c>
      <c r="I60" s="179">
        <v>200</v>
      </c>
      <c r="J60" s="179">
        <v>200</v>
      </c>
      <c r="K60" s="156"/>
      <c r="L60" s="165">
        <v>133</v>
      </c>
      <c r="M60" s="165">
        <v>2603</v>
      </c>
      <c r="N60" s="165">
        <v>961</v>
      </c>
      <c r="O60" s="165">
        <f t="shared" si="8"/>
        <v>3697</v>
      </c>
      <c r="P60" s="180">
        <v>914</v>
      </c>
      <c r="Q60" s="165">
        <v>2895</v>
      </c>
      <c r="R60" s="165">
        <f t="shared" si="9"/>
        <v>3809</v>
      </c>
      <c r="S60" s="165">
        <v>3949</v>
      </c>
      <c r="T60" s="165">
        <v>4147</v>
      </c>
      <c r="U60" s="165">
        <v>4355</v>
      </c>
      <c r="V60" s="156"/>
      <c r="W60" s="168">
        <f t="shared" si="10"/>
        <v>20615</v>
      </c>
      <c r="X60" s="168">
        <f t="shared" si="10"/>
        <v>416480</v>
      </c>
      <c r="Y60" s="168">
        <f t="shared" si="10"/>
        <v>192200</v>
      </c>
      <c r="Z60" s="168">
        <f t="shared" si="11"/>
        <v>629295</v>
      </c>
      <c r="AA60" s="168">
        <f t="shared" si="12"/>
        <v>182800</v>
      </c>
      <c r="AB60" s="168">
        <f t="shared" si="12"/>
        <v>579000</v>
      </c>
      <c r="AC60" s="168">
        <f t="shared" si="14"/>
        <v>761800</v>
      </c>
      <c r="AD60" s="168">
        <f t="shared" si="13"/>
        <v>789800</v>
      </c>
      <c r="AE60" s="168">
        <f t="shared" si="13"/>
        <v>829400</v>
      </c>
      <c r="AF60" s="170">
        <f t="shared" si="13"/>
        <v>871000</v>
      </c>
    </row>
    <row r="61" spans="1:32" x14ac:dyDescent="0.3">
      <c r="A61" s="171">
        <v>2082</v>
      </c>
      <c r="B61" s="162" t="s">
        <v>32</v>
      </c>
      <c r="C61" s="176">
        <v>155</v>
      </c>
      <c r="D61" s="205">
        <v>160</v>
      </c>
      <c r="E61" s="179">
        <v>200</v>
      </c>
      <c r="F61" s="179">
        <v>200</v>
      </c>
      <c r="G61" s="179">
        <v>200</v>
      </c>
      <c r="H61" s="179">
        <v>200</v>
      </c>
      <c r="I61" s="179">
        <v>200</v>
      </c>
      <c r="J61" s="179">
        <v>200</v>
      </c>
      <c r="K61" s="156"/>
      <c r="L61" s="165">
        <v>0</v>
      </c>
      <c r="M61" s="165">
        <v>8</v>
      </c>
      <c r="N61" s="165">
        <v>3</v>
      </c>
      <c r="O61" s="165">
        <f t="shared" si="8"/>
        <v>11</v>
      </c>
      <c r="P61" s="166">
        <v>3</v>
      </c>
      <c r="Q61" s="166">
        <v>9</v>
      </c>
      <c r="R61" s="165">
        <f t="shared" si="9"/>
        <v>12</v>
      </c>
      <c r="S61" s="165">
        <v>12</v>
      </c>
      <c r="T61" s="165">
        <v>12</v>
      </c>
      <c r="U61" s="165">
        <v>13</v>
      </c>
      <c r="V61" s="156"/>
      <c r="W61" s="168">
        <f t="shared" si="10"/>
        <v>0</v>
      </c>
      <c r="X61" s="168">
        <f t="shared" si="10"/>
        <v>1280</v>
      </c>
      <c r="Y61" s="168">
        <f t="shared" si="10"/>
        <v>600</v>
      </c>
      <c r="Z61" s="168">
        <f t="shared" si="11"/>
        <v>1880</v>
      </c>
      <c r="AA61" s="168">
        <f t="shared" si="12"/>
        <v>600</v>
      </c>
      <c r="AB61" s="168">
        <f t="shared" si="12"/>
        <v>1800</v>
      </c>
      <c r="AC61" s="168">
        <f t="shared" si="14"/>
        <v>2400</v>
      </c>
      <c r="AD61" s="169">
        <f t="shared" si="13"/>
        <v>2400</v>
      </c>
      <c r="AE61" s="169">
        <f t="shared" si="13"/>
        <v>2400</v>
      </c>
      <c r="AF61" s="170">
        <f t="shared" si="13"/>
        <v>2600</v>
      </c>
    </row>
    <row r="62" spans="1:32" x14ac:dyDescent="0.3">
      <c r="A62" s="171">
        <v>2083</v>
      </c>
      <c r="B62" s="162" t="s">
        <v>33</v>
      </c>
      <c r="C62" s="176">
        <v>155</v>
      </c>
      <c r="D62" s="205">
        <v>160</v>
      </c>
      <c r="E62" s="179">
        <v>200</v>
      </c>
      <c r="F62" s="179">
        <v>200</v>
      </c>
      <c r="G62" s="179">
        <v>200</v>
      </c>
      <c r="H62" s="179">
        <v>200</v>
      </c>
      <c r="I62" s="179">
        <v>200</v>
      </c>
      <c r="J62" s="179">
        <v>200</v>
      </c>
      <c r="K62" s="156"/>
      <c r="L62" s="165">
        <v>0</v>
      </c>
      <c r="M62" s="165">
        <v>0</v>
      </c>
      <c r="N62" s="165">
        <v>0</v>
      </c>
      <c r="O62" s="165">
        <f t="shared" si="8"/>
        <v>0</v>
      </c>
      <c r="P62" s="166">
        <v>0</v>
      </c>
      <c r="Q62" s="166">
        <v>0</v>
      </c>
      <c r="R62" s="165">
        <f t="shared" si="9"/>
        <v>0</v>
      </c>
      <c r="S62" s="165">
        <v>0</v>
      </c>
      <c r="T62" s="165">
        <v>0</v>
      </c>
      <c r="U62" s="165">
        <v>0</v>
      </c>
      <c r="V62" s="156"/>
      <c r="W62" s="168">
        <f t="shared" si="10"/>
        <v>0</v>
      </c>
      <c r="X62" s="168">
        <f t="shared" si="10"/>
        <v>0</v>
      </c>
      <c r="Y62" s="168">
        <f t="shared" si="10"/>
        <v>0</v>
      </c>
      <c r="Z62" s="168">
        <f t="shared" si="11"/>
        <v>0</v>
      </c>
      <c r="AA62" s="168">
        <f t="shared" si="12"/>
        <v>0</v>
      </c>
      <c r="AB62" s="168">
        <f t="shared" si="12"/>
        <v>0</v>
      </c>
      <c r="AC62" s="168">
        <f t="shared" si="14"/>
        <v>0</v>
      </c>
      <c r="AD62" s="169">
        <f t="shared" si="13"/>
        <v>0</v>
      </c>
      <c r="AE62" s="169">
        <f t="shared" si="13"/>
        <v>0</v>
      </c>
      <c r="AF62" s="170">
        <f t="shared" si="13"/>
        <v>0</v>
      </c>
    </row>
    <row r="63" spans="1:32" x14ac:dyDescent="0.3">
      <c r="A63" s="171">
        <v>2084</v>
      </c>
      <c r="B63" s="162" t="s">
        <v>34</v>
      </c>
      <c r="C63" s="176">
        <v>155</v>
      </c>
      <c r="D63" s="205">
        <v>160</v>
      </c>
      <c r="E63" s="179">
        <v>200</v>
      </c>
      <c r="F63" s="179">
        <v>200</v>
      </c>
      <c r="G63" s="179">
        <v>200</v>
      </c>
      <c r="H63" s="179">
        <v>200</v>
      </c>
      <c r="I63" s="179">
        <v>200</v>
      </c>
      <c r="J63" s="179">
        <v>200</v>
      </c>
      <c r="K63" s="156"/>
      <c r="L63" s="165">
        <v>0</v>
      </c>
      <c r="M63" s="165">
        <v>1</v>
      </c>
      <c r="N63" s="165">
        <v>0</v>
      </c>
      <c r="O63" s="165">
        <f t="shared" si="8"/>
        <v>1</v>
      </c>
      <c r="P63" s="166">
        <v>0</v>
      </c>
      <c r="Q63" s="166">
        <v>1</v>
      </c>
      <c r="R63" s="165">
        <f t="shared" si="9"/>
        <v>1</v>
      </c>
      <c r="S63" s="165">
        <v>1</v>
      </c>
      <c r="T63" s="165">
        <v>1</v>
      </c>
      <c r="U63" s="165">
        <v>1</v>
      </c>
      <c r="V63" s="156"/>
      <c r="W63" s="168">
        <f t="shared" si="10"/>
        <v>0</v>
      </c>
      <c r="X63" s="168">
        <f t="shared" si="10"/>
        <v>160</v>
      </c>
      <c r="Y63" s="168">
        <f t="shared" si="10"/>
        <v>0</v>
      </c>
      <c r="Z63" s="168">
        <f t="shared" si="11"/>
        <v>160</v>
      </c>
      <c r="AA63" s="168">
        <f t="shared" si="12"/>
        <v>0</v>
      </c>
      <c r="AB63" s="168">
        <f t="shared" si="12"/>
        <v>200</v>
      </c>
      <c r="AC63" s="168">
        <f t="shared" si="14"/>
        <v>200</v>
      </c>
      <c r="AD63" s="169">
        <f t="shared" si="13"/>
        <v>200</v>
      </c>
      <c r="AE63" s="169">
        <f t="shared" si="13"/>
        <v>200</v>
      </c>
      <c r="AF63" s="170">
        <f t="shared" si="13"/>
        <v>200</v>
      </c>
    </row>
    <row r="64" spans="1:32" x14ac:dyDescent="0.3">
      <c r="A64" s="171">
        <v>2085</v>
      </c>
      <c r="B64" s="162" t="s">
        <v>35</v>
      </c>
      <c r="C64" s="176">
        <v>155</v>
      </c>
      <c r="D64" s="205">
        <v>160</v>
      </c>
      <c r="E64" s="179">
        <v>200</v>
      </c>
      <c r="F64" s="179">
        <v>200</v>
      </c>
      <c r="G64" s="179">
        <v>200</v>
      </c>
      <c r="H64" s="179">
        <v>200</v>
      </c>
      <c r="I64" s="179">
        <v>200</v>
      </c>
      <c r="J64" s="179">
        <v>200</v>
      </c>
      <c r="K64" s="156"/>
      <c r="L64" s="165">
        <v>99</v>
      </c>
      <c r="M64" s="165">
        <v>1930</v>
      </c>
      <c r="N64" s="165">
        <v>713</v>
      </c>
      <c r="O64" s="165">
        <f t="shared" si="8"/>
        <v>2742</v>
      </c>
      <c r="P64" s="166">
        <v>687</v>
      </c>
      <c r="Q64" s="166">
        <v>2174</v>
      </c>
      <c r="R64" s="165">
        <f t="shared" si="9"/>
        <v>2861</v>
      </c>
      <c r="S64" s="165">
        <v>2985</v>
      </c>
      <c r="T64" s="165">
        <v>3164</v>
      </c>
      <c r="U64" s="165">
        <v>3354</v>
      </c>
      <c r="V64" s="156"/>
      <c r="W64" s="168">
        <f t="shared" si="10"/>
        <v>15345</v>
      </c>
      <c r="X64" s="168">
        <f t="shared" si="10"/>
        <v>308800</v>
      </c>
      <c r="Y64" s="168">
        <f t="shared" si="10"/>
        <v>142600</v>
      </c>
      <c r="Z64" s="168">
        <f t="shared" si="11"/>
        <v>466745</v>
      </c>
      <c r="AA64" s="168">
        <f t="shared" si="12"/>
        <v>137400</v>
      </c>
      <c r="AB64" s="168">
        <f t="shared" si="12"/>
        <v>434800</v>
      </c>
      <c r="AC64" s="168">
        <f t="shared" si="14"/>
        <v>572200</v>
      </c>
      <c r="AD64" s="169">
        <f t="shared" si="13"/>
        <v>597000</v>
      </c>
      <c r="AE64" s="169">
        <f t="shared" si="13"/>
        <v>632800</v>
      </c>
      <c r="AF64" s="170">
        <f t="shared" si="13"/>
        <v>670800</v>
      </c>
    </row>
    <row r="65" spans="1:32" x14ac:dyDescent="0.3">
      <c r="A65" s="161">
        <v>2201</v>
      </c>
      <c r="B65" s="162" t="s">
        <v>36</v>
      </c>
      <c r="C65" s="176">
        <v>125</v>
      </c>
      <c r="D65" s="205">
        <v>125</v>
      </c>
      <c r="E65" s="179">
        <v>210</v>
      </c>
      <c r="F65" s="179">
        <v>210</v>
      </c>
      <c r="G65" s="179">
        <v>210</v>
      </c>
      <c r="H65" s="179">
        <v>210</v>
      </c>
      <c r="I65" s="179">
        <v>210</v>
      </c>
      <c r="J65" s="179">
        <v>210</v>
      </c>
      <c r="K65" s="156"/>
      <c r="L65" s="165">
        <v>726</v>
      </c>
      <c r="M65" s="165">
        <v>14203</v>
      </c>
      <c r="N65" s="165">
        <v>5246</v>
      </c>
      <c r="O65" s="165">
        <f t="shared" si="8"/>
        <v>20175</v>
      </c>
      <c r="P65" s="166">
        <v>4684</v>
      </c>
      <c r="Q65" s="166">
        <v>14832</v>
      </c>
      <c r="R65" s="165">
        <f t="shared" si="9"/>
        <v>19516</v>
      </c>
      <c r="S65" s="165">
        <v>18206</v>
      </c>
      <c r="T65" s="165">
        <v>16603</v>
      </c>
      <c r="U65" s="165">
        <v>15141</v>
      </c>
      <c r="V65" s="156"/>
      <c r="W65" s="168">
        <f t="shared" si="10"/>
        <v>90750</v>
      </c>
      <c r="X65" s="168">
        <f t="shared" si="10"/>
        <v>1775375</v>
      </c>
      <c r="Y65" s="168">
        <f t="shared" si="10"/>
        <v>1101660</v>
      </c>
      <c r="Z65" s="168">
        <f t="shared" si="11"/>
        <v>2967785</v>
      </c>
      <c r="AA65" s="168">
        <f t="shared" si="12"/>
        <v>983640</v>
      </c>
      <c r="AB65" s="168">
        <f t="shared" si="12"/>
        <v>3114720</v>
      </c>
      <c r="AC65" s="168">
        <f t="shared" si="14"/>
        <v>4098360</v>
      </c>
      <c r="AD65" s="169">
        <f t="shared" si="13"/>
        <v>3823260</v>
      </c>
      <c r="AE65" s="169">
        <f t="shared" si="13"/>
        <v>3486630</v>
      </c>
      <c r="AF65" s="170">
        <f t="shared" si="13"/>
        <v>3179610</v>
      </c>
    </row>
    <row r="66" spans="1:32" x14ac:dyDescent="0.3">
      <c r="A66" s="161">
        <v>2202</v>
      </c>
      <c r="B66" s="162" t="s">
        <v>37</v>
      </c>
      <c r="C66" s="176">
        <v>30</v>
      </c>
      <c r="D66" s="205">
        <v>31</v>
      </c>
      <c r="E66" s="179">
        <v>40</v>
      </c>
      <c r="F66" s="179">
        <v>40</v>
      </c>
      <c r="G66" s="179">
        <v>40</v>
      </c>
      <c r="H66" s="179">
        <v>40</v>
      </c>
      <c r="I66" s="179">
        <v>40</v>
      </c>
      <c r="J66" s="179">
        <v>40</v>
      </c>
      <c r="K66" s="156"/>
      <c r="L66" s="165">
        <v>5980</v>
      </c>
      <c r="M66" s="165">
        <v>116948</v>
      </c>
      <c r="N66" s="165">
        <v>43191</v>
      </c>
      <c r="O66" s="165">
        <f t="shared" si="8"/>
        <v>166119</v>
      </c>
      <c r="P66" s="166">
        <v>38567</v>
      </c>
      <c r="Q66" s="166">
        <v>122130</v>
      </c>
      <c r="R66" s="165">
        <f t="shared" si="9"/>
        <v>160697</v>
      </c>
      <c r="S66" s="165">
        <v>149910</v>
      </c>
      <c r="T66" s="165">
        <v>136712</v>
      </c>
      <c r="U66" s="165">
        <v>124673</v>
      </c>
      <c r="V66" s="156"/>
      <c r="W66" s="168">
        <f t="shared" si="10"/>
        <v>179400</v>
      </c>
      <c r="X66" s="168">
        <f t="shared" si="10"/>
        <v>3625388</v>
      </c>
      <c r="Y66" s="168">
        <f t="shared" si="10"/>
        <v>1727640</v>
      </c>
      <c r="Z66" s="168">
        <f t="shared" si="11"/>
        <v>5532428</v>
      </c>
      <c r="AA66" s="168">
        <f t="shared" si="12"/>
        <v>1542680</v>
      </c>
      <c r="AB66" s="168">
        <f t="shared" si="12"/>
        <v>4885200</v>
      </c>
      <c r="AC66" s="168">
        <f t="shared" si="14"/>
        <v>6427880</v>
      </c>
      <c r="AD66" s="169">
        <f t="shared" si="13"/>
        <v>5996400</v>
      </c>
      <c r="AE66" s="169">
        <f t="shared" si="13"/>
        <v>5468480</v>
      </c>
      <c r="AF66" s="170">
        <f t="shared" si="13"/>
        <v>4986920</v>
      </c>
    </row>
    <row r="67" spans="1:32" x14ac:dyDescent="0.3">
      <c r="A67" s="161">
        <v>2203</v>
      </c>
      <c r="B67" s="162" t="s">
        <v>38</v>
      </c>
      <c r="C67" s="176">
        <v>225</v>
      </c>
      <c r="D67" s="205">
        <v>230</v>
      </c>
      <c r="E67" s="179">
        <v>390</v>
      </c>
      <c r="F67" s="179">
        <v>390</v>
      </c>
      <c r="G67" s="179">
        <v>390</v>
      </c>
      <c r="H67" s="179">
        <v>390</v>
      </c>
      <c r="I67" s="179">
        <v>390</v>
      </c>
      <c r="J67" s="179">
        <v>390</v>
      </c>
      <c r="K67" s="156"/>
      <c r="L67" s="165">
        <v>30</v>
      </c>
      <c r="M67" s="165">
        <v>584</v>
      </c>
      <c r="N67" s="165">
        <v>216</v>
      </c>
      <c r="O67" s="165">
        <f t="shared" si="8"/>
        <v>830</v>
      </c>
      <c r="P67" s="166">
        <v>192</v>
      </c>
      <c r="Q67" s="166">
        <v>610</v>
      </c>
      <c r="R67" s="165">
        <f t="shared" si="9"/>
        <v>802</v>
      </c>
      <c r="S67" s="165">
        <v>748</v>
      </c>
      <c r="T67" s="165">
        <v>682</v>
      </c>
      <c r="U67" s="165">
        <v>622</v>
      </c>
      <c r="V67" s="156"/>
      <c r="W67" s="168">
        <f t="shared" si="10"/>
        <v>6750</v>
      </c>
      <c r="X67" s="168">
        <f t="shared" si="10"/>
        <v>134320</v>
      </c>
      <c r="Y67" s="168">
        <f t="shared" si="10"/>
        <v>84240</v>
      </c>
      <c r="Z67" s="168">
        <f t="shared" si="11"/>
        <v>225310</v>
      </c>
      <c r="AA67" s="168">
        <f t="shared" si="12"/>
        <v>74880</v>
      </c>
      <c r="AB67" s="168">
        <f t="shared" si="12"/>
        <v>237900</v>
      </c>
      <c r="AC67" s="168">
        <f t="shared" si="14"/>
        <v>312780</v>
      </c>
      <c r="AD67" s="169">
        <f t="shared" si="13"/>
        <v>291720</v>
      </c>
      <c r="AE67" s="169">
        <f t="shared" si="13"/>
        <v>265980</v>
      </c>
      <c r="AF67" s="170">
        <f t="shared" si="13"/>
        <v>242580</v>
      </c>
    </row>
    <row r="68" spans="1:32" x14ac:dyDescent="0.3">
      <c r="A68" s="161">
        <v>2204</v>
      </c>
      <c r="B68" s="162" t="s">
        <v>39</v>
      </c>
      <c r="C68" s="176">
        <v>125</v>
      </c>
      <c r="D68" s="205">
        <v>125</v>
      </c>
      <c r="E68" s="179">
        <v>210</v>
      </c>
      <c r="F68" s="179">
        <v>210</v>
      </c>
      <c r="G68" s="179">
        <v>210</v>
      </c>
      <c r="H68" s="179">
        <v>210</v>
      </c>
      <c r="I68" s="179">
        <v>210</v>
      </c>
      <c r="J68" s="179">
        <v>210</v>
      </c>
      <c r="K68" s="156"/>
      <c r="L68" s="165">
        <v>5</v>
      </c>
      <c r="M68" s="165">
        <v>99</v>
      </c>
      <c r="N68" s="165">
        <v>36</v>
      </c>
      <c r="O68" s="165">
        <f t="shared" si="8"/>
        <v>140</v>
      </c>
      <c r="P68" s="166">
        <v>31</v>
      </c>
      <c r="Q68" s="166">
        <v>99</v>
      </c>
      <c r="R68" s="165">
        <f t="shared" si="9"/>
        <v>130</v>
      </c>
      <c r="S68" s="165">
        <v>118</v>
      </c>
      <c r="T68" s="165">
        <v>106</v>
      </c>
      <c r="U68" s="165">
        <v>96</v>
      </c>
      <c r="V68" s="156"/>
      <c r="W68" s="168">
        <f t="shared" si="10"/>
        <v>625</v>
      </c>
      <c r="X68" s="168">
        <f t="shared" si="10"/>
        <v>12375</v>
      </c>
      <c r="Y68" s="168">
        <f t="shared" si="10"/>
        <v>7560</v>
      </c>
      <c r="Z68" s="168">
        <f t="shared" si="11"/>
        <v>20560</v>
      </c>
      <c r="AA68" s="168">
        <f t="shared" si="12"/>
        <v>6510</v>
      </c>
      <c r="AB68" s="168">
        <f t="shared" si="12"/>
        <v>20790</v>
      </c>
      <c r="AC68" s="168">
        <f t="shared" si="14"/>
        <v>27300</v>
      </c>
      <c r="AD68" s="169">
        <f t="shared" si="13"/>
        <v>24780</v>
      </c>
      <c r="AE68" s="169">
        <f t="shared" si="13"/>
        <v>22260</v>
      </c>
      <c r="AF68" s="170">
        <f t="shared" si="13"/>
        <v>20160</v>
      </c>
    </row>
    <row r="69" spans="1:32" x14ac:dyDescent="0.3">
      <c r="A69" s="161">
        <v>2205</v>
      </c>
      <c r="B69" s="162" t="s">
        <v>40</v>
      </c>
      <c r="C69" s="176">
        <v>30</v>
      </c>
      <c r="D69" s="205">
        <v>31</v>
      </c>
      <c r="E69" s="179">
        <v>40</v>
      </c>
      <c r="F69" s="179">
        <v>40</v>
      </c>
      <c r="G69" s="179">
        <v>40</v>
      </c>
      <c r="H69" s="179">
        <v>40</v>
      </c>
      <c r="I69" s="179">
        <v>40</v>
      </c>
      <c r="J69" s="179">
        <v>40</v>
      </c>
      <c r="K69" s="156"/>
      <c r="L69" s="165">
        <v>45</v>
      </c>
      <c r="M69" s="165">
        <v>878</v>
      </c>
      <c r="N69" s="165">
        <v>324</v>
      </c>
      <c r="O69" s="165">
        <f t="shared" si="8"/>
        <v>1247</v>
      </c>
      <c r="P69" s="166">
        <v>279</v>
      </c>
      <c r="Q69" s="166">
        <v>882</v>
      </c>
      <c r="R69" s="165">
        <f t="shared" si="9"/>
        <v>1161</v>
      </c>
      <c r="S69" s="165">
        <v>1047</v>
      </c>
      <c r="T69" s="165">
        <v>946</v>
      </c>
      <c r="U69" s="165">
        <v>855</v>
      </c>
      <c r="V69" s="156"/>
      <c r="W69" s="168">
        <f t="shared" si="10"/>
        <v>1350</v>
      </c>
      <c r="X69" s="168">
        <f t="shared" si="10"/>
        <v>27218</v>
      </c>
      <c r="Y69" s="168">
        <f t="shared" si="10"/>
        <v>12960</v>
      </c>
      <c r="Z69" s="168">
        <f t="shared" si="11"/>
        <v>41528</v>
      </c>
      <c r="AA69" s="168">
        <f t="shared" si="12"/>
        <v>11160</v>
      </c>
      <c r="AB69" s="168">
        <f t="shared" si="12"/>
        <v>35280</v>
      </c>
      <c r="AC69" s="168">
        <f t="shared" si="14"/>
        <v>46440</v>
      </c>
      <c r="AD69" s="169">
        <f t="shared" si="13"/>
        <v>41880</v>
      </c>
      <c r="AE69" s="169">
        <f t="shared" si="13"/>
        <v>37840</v>
      </c>
      <c r="AF69" s="170">
        <f t="shared" si="13"/>
        <v>34200</v>
      </c>
    </row>
    <row r="70" spans="1:32" x14ac:dyDescent="0.3">
      <c r="A70" s="161">
        <v>2801</v>
      </c>
      <c r="B70" s="162" t="s">
        <v>41</v>
      </c>
      <c r="C70" s="176">
        <v>465</v>
      </c>
      <c r="D70" s="205">
        <v>465</v>
      </c>
      <c r="E70" s="179">
        <v>600</v>
      </c>
      <c r="F70" s="179">
        <v>600</v>
      </c>
      <c r="G70" s="179">
        <v>600</v>
      </c>
      <c r="H70" s="179">
        <v>600</v>
      </c>
      <c r="I70" s="179">
        <v>600</v>
      </c>
      <c r="J70" s="179">
        <v>600</v>
      </c>
      <c r="K70" s="156"/>
      <c r="L70" s="165">
        <v>517</v>
      </c>
      <c r="M70" s="165">
        <v>10117</v>
      </c>
      <c r="N70" s="165">
        <v>3736</v>
      </c>
      <c r="O70" s="165">
        <f t="shared" si="8"/>
        <v>14370</v>
      </c>
      <c r="P70" s="166">
        <v>3568</v>
      </c>
      <c r="Q70" s="166">
        <v>11299</v>
      </c>
      <c r="R70" s="165">
        <f t="shared" si="9"/>
        <v>14867</v>
      </c>
      <c r="S70" s="165">
        <v>15377</v>
      </c>
      <c r="T70" s="165">
        <v>16146</v>
      </c>
      <c r="U70" s="165">
        <v>16953</v>
      </c>
      <c r="V70" s="156"/>
      <c r="W70" s="168">
        <f t="shared" si="10"/>
        <v>240405</v>
      </c>
      <c r="X70" s="168">
        <f t="shared" si="10"/>
        <v>4704405</v>
      </c>
      <c r="Y70" s="168">
        <f t="shared" si="10"/>
        <v>2241600</v>
      </c>
      <c r="Z70" s="168">
        <f t="shared" si="11"/>
        <v>7186410</v>
      </c>
      <c r="AA70" s="168">
        <f t="shared" si="12"/>
        <v>2140800</v>
      </c>
      <c r="AB70" s="168">
        <f t="shared" si="12"/>
        <v>6779400</v>
      </c>
      <c r="AC70" s="168">
        <f t="shared" si="14"/>
        <v>8920200</v>
      </c>
      <c r="AD70" s="169">
        <f t="shared" si="13"/>
        <v>9226200</v>
      </c>
      <c r="AE70" s="169">
        <f t="shared" si="13"/>
        <v>9687600</v>
      </c>
      <c r="AF70" s="170">
        <f t="shared" si="13"/>
        <v>10171800</v>
      </c>
    </row>
    <row r="71" spans="1:32" x14ac:dyDescent="0.3">
      <c r="A71" s="161" t="s">
        <v>188</v>
      </c>
      <c r="B71" s="351" t="s">
        <v>335</v>
      </c>
      <c r="C71" s="176">
        <v>465</v>
      </c>
      <c r="D71" s="205">
        <v>465</v>
      </c>
      <c r="E71" s="179">
        <v>850</v>
      </c>
      <c r="F71" s="179">
        <v>850</v>
      </c>
      <c r="G71" s="179">
        <v>850</v>
      </c>
      <c r="H71" s="179">
        <v>850</v>
      </c>
      <c r="I71" s="179">
        <v>850</v>
      </c>
      <c r="J71" s="179">
        <v>850</v>
      </c>
      <c r="K71" s="156"/>
      <c r="L71" s="165">
        <v>186</v>
      </c>
      <c r="M71" s="165">
        <v>3640</v>
      </c>
      <c r="N71" s="165">
        <v>1344</v>
      </c>
      <c r="O71" s="165">
        <f t="shared" si="8"/>
        <v>5170</v>
      </c>
      <c r="P71" s="166">
        <v>1247</v>
      </c>
      <c r="Q71" s="166">
        <v>3947</v>
      </c>
      <c r="R71" s="165">
        <f t="shared" si="9"/>
        <v>5194</v>
      </c>
      <c r="S71" s="165">
        <v>5208</v>
      </c>
      <c r="T71" s="165">
        <v>5468</v>
      </c>
      <c r="U71" s="165">
        <v>5742</v>
      </c>
      <c r="V71" s="156"/>
      <c r="W71" s="168">
        <f t="shared" si="10"/>
        <v>86490</v>
      </c>
      <c r="X71" s="168">
        <f t="shared" si="10"/>
        <v>1692600</v>
      </c>
      <c r="Y71" s="168">
        <f t="shared" si="10"/>
        <v>1142400</v>
      </c>
      <c r="Z71" s="168">
        <f t="shared" si="11"/>
        <v>2921490</v>
      </c>
      <c r="AA71" s="168">
        <f t="shared" si="12"/>
        <v>1059950</v>
      </c>
      <c r="AB71" s="168">
        <f t="shared" si="12"/>
        <v>3354950</v>
      </c>
      <c r="AC71" s="168">
        <f>SUM(AA71:AB71)</f>
        <v>4414900</v>
      </c>
      <c r="AD71" s="169">
        <f t="shared" si="13"/>
        <v>4426800</v>
      </c>
      <c r="AE71" s="169">
        <f t="shared" si="13"/>
        <v>4647800</v>
      </c>
      <c r="AF71" s="170">
        <f t="shared" si="13"/>
        <v>4880700</v>
      </c>
    </row>
    <row r="72" spans="1:32" x14ac:dyDescent="0.3">
      <c r="A72" s="171">
        <v>2809</v>
      </c>
      <c r="B72" s="162" t="s">
        <v>42</v>
      </c>
      <c r="C72" s="176">
        <v>405</v>
      </c>
      <c r="D72" s="205">
        <v>405</v>
      </c>
      <c r="E72" s="179">
        <v>420</v>
      </c>
      <c r="F72" s="179">
        <v>420</v>
      </c>
      <c r="G72" s="179">
        <v>420</v>
      </c>
      <c r="H72" s="179">
        <v>420</v>
      </c>
      <c r="I72" s="179">
        <v>420</v>
      </c>
      <c r="J72" s="179">
        <v>420</v>
      </c>
      <c r="K72" s="156"/>
      <c r="L72" s="165">
        <v>0</v>
      </c>
      <c r="M72" s="165">
        <v>9</v>
      </c>
      <c r="N72" s="165">
        <v>3</v>
      </c>
      <c r="O72" s="165">
        <f t="shared" si="8"/>
        <v>12</v>
      </c>
      <c r="P72" s="166">
        <v>3</v>
      </c>
      <c r="Q72" s="166">
        <v>10</v>
      </c>
      <c r="R72" s="165">
        <f t="shared" si="9"/>
        <v>13</v>
      </c>
      <c r="S72" s="165">
        <v>13</v>
      </c>
      <c r="T72" s="165">
        <v>13</v>
      </c>
      <c r="U72" s="165">
        <v>13</v>
      </c>
      <c r="V72" s="156"/>
      <c r="W72" s="168">
        <f t="shared" si="10"/>
        <v>0</v>
      </c>
      <c r="X72" s="168">
        <f t="shared" si="10"/>
        <v>3645</v>
      </c>
      <c r="Y72" s="168">
        <f t="shared" si="10"/>
        <v>1260</v>
      </c>
      <c r="Z72" s="168">
        <f t="shared" si="11"/>
        <v>4905</v>
      </c>
      <c r="AA72" s="168">
        <f t="shared" si="12"/>
        <v>1260</v>
      </c>
      <c r="AB72" s="168">
        <f t="shared" si="12"/>
        <v>4200</v>
      </c>
      <c r="AC72" s="168">
        <f t="shared" si="14"/>
        <v>5460</v>
      </c>
      <c r="AD72" s="169">
        <f t="shared" si="13"/>
        <v>5460</v>
      </c>
      <c r="AE72" s="169">
        <f t="shared" si="13"/>
        <v>5460</v>
      </c>
      <c r="AF72" s="170">
        <f t="shared" si="13"/>
        <v>5460</v>
      </c>
    </row>
    <row r="73" spans="1:32" x14ac:dyDescent="0.3">
      <c r="A73" s="171">
        <v>2810</v>
      </c>
      <c r="B73" s="162" t="s">
        <v>43</v>
      </c>
      <c r="C73" s="176">
        <v>405</v>
      </c>
      <c r="D73" s="205">
        <v>405</v>
      </c>
      <c r="E73" s="179">
        <v>420</v>
      </c>
      <c r="F73" s="179">
        <v>420</v>
      </c>
      <c r="G73" s="179">
        <v>420</v>
      </c>
      <c r="H73" s="179">
        <v>420</v>
      </c>
      <c r="I73" s="179">
        <v>420</v>
      </c>
      <c r="J73" s="179">
        <v>420</v>
      </c>
      <c r="K73" s="156"/>
      <c r="L73" s="165">
        <v>0</v>
      </c>
      <c r="M73" s="165">
        <v>0</v>
      </c>
      <c r="N73" s="165">
        <v>0</v>
      </c>
      <c r="O73" s="165">
        <f t="shared" si="8"/>
        <v>0</v>
      </c>
      <c r="P73" s="166">
        <v>0</v>
      </c>
      <c r="Q73" s="166">
        <v>0</v>
      </c>
      <c r="R73" s="165">
        <f t="shared" si="9"/>
        <v>0</v>
      </c>
      <c r="S73" s="165">
        <v>0</v>
      </c>
      <c r="T73" s="165">
        <v>0</v>
      </c>
      <c r="U73" s="165">
        <v>0</v>
      </c>
      <c r="V73" s="156"/>
      <c r="W73" s="168">
        <f t="shared" si="10"/>
        <v>0</v>
      </c>
      <c r="X73" s="168">
        <f t="shared" si="10"/>
        <v>0</v>
      </c>
      <c r="Y73" s="168">
        <f t="shared" si="10"/>
        <v>0</v>
      </c>
      <c r="Z73" s="168">
        <f t="shared" si="11"/>
        <v>0</v>
      </c>
      <c r="AA73" s="168">
        <f t="shared" si="12"/>
        <v>0</v>
      </c>
      <c r="AB73" s="168">
        <f t="shared" si="12"/>
        <v>0</v>
      </c>
      <c r="AC73" s="168">
        <f t="shared" si="14"/>
        <v>0</v>
      </c>
      <c r="AD73" s="169">
        <f t="shared" si="13"/>
        <v>0</v>
      </c>
      <c r="AE73" s="169">
        <f t="shared" si="13"/>
        <v>0</v>
      </c>
      <c r="AF73" s="170">
        <f t="shared" si="13"/>
        <v>0</v>
      </c>
    </row>
    <row r="74" spans="1:32" x14ac:dyDescent="0.3">
      <c r="A74" s="171">
        <v>2821</v>
      </c>
      <c r="B74" s="162" t="s">
        <v>44</v>
      </c>
      <c r="C74" s="205">
        <v>125</v>
      </c>
      <c r="D74" s="205">
        <v>125</v>
      </c>
      <c r="E74" s="164">
        <v>210</v>
      </c>
      <c r="F74" s="164">
        <v>210</v>
      </c>
      <c r="G74" s="164">
        <v>210</v>
      </c>
      <c r="H74" s="164">
        <v>210</v>
      </c>
      <c r="I74" s="164">
        <v>210</v>
      </c>
      <c r="J74" s="164">
        <v>210</v>
      </c>
      <c r="K74" s="156"/>
      <c r="L74" s="165">
        <v>2</v>
      </c>
      <c r="M74" s="165">
        <v>30</v>
      </c>
      <c r="N74" s="165">
        <v>11</v>
      </c>
      <c r="O74" s="165">
        <f t="shared" si="8"/>
        <v>43</v>
      </c>
      <c r="P74" s="166">
        <v>11</v>
      </c>
      <c r="Q74" s="166">
        <v>34</v>
      </c>
      <c r="R74" s="165">
        <f t="shared" si="9"/>
        <v>45</v>
      </c>
      <c r="S74" s="165">
        <v>46</v>
      </c>
      <c r="T74" s="165">
        <v>49</v>
      </c>
      <c r="U74" s="165">
        <v>51</v>
      </c>
      <c r="V74" s="156"/>
      <c r="W74" s="168">
        <f t="shared" si="10"/>
        <v>250</v>
      </c>
      <c r="X74" s="168">
        <f t="shared" si="10"/>
        <v>3750</v>
      </c>
      <c r="Y74" s="168">
        <f t="shared" si="10"/>
        <v>2310</v>
      </c>
      <c r="Z74" s="168">
        <f t="shared" si="11"/>
        <v>6310</v>
      </c>
      <c r="AA74" s="168">
        <f t="shared" si="12"/>
        <v>2310</v>
      </c>
      <c r="AB74" s="168">
        <f t="shared" si="12"/>
        <v>7140</v>
      </c>
      <c r="AC74" s="168">
        <f t="shared" si="14"/>
        <v>9450</v>
      </c>
      <c r="AD74" s="169">
        <f t="shared" si="13"/>
        <v>9660</v>
      </c>
      <c r="AE74" s="169">
        <f t="shared" si="13"/>
        <v>10290</v>
      </c>
      <c r="AF74" s="170">
        <f t="shared" si="13"/>
        <v>10710</v>
      </c>
    </row>
    <row r="75" spans="1:32" x14ac:dyDescent="0.3">
      <c r="A75" s="171">
        <v>2822</v>
      </c>
      <c r="B75" s="162" t="s">
        <v>45</v>
      </c>
      <c r="C75" s="205">
        <v>30</v>
      </c>
      <c r="D75" s="205">
        <v>31</v>
      </c>
      <c r="E75" s="164">
        <v>40</v>
      </c>
      <c r="F75" s="164">
        <v>40</v>
      </c>
      <c r="G75" s="164">
        <v>40</v>
      </c>
      <c r="H75" s="164">
        <v>40</v>
      </c>
      <c r="I75" s="164">
        <v>40</v>
      </c>
      <c r="J75" s="164">
        <v>40</v>
      </c>
      <c r="K75" s="156"/>
      <c r="L75" s="165">
        <v>9</v>
      </c>
      <c r="M75" s="165">
        <v>170</v>
      </c>
      <c r="N75" s="165">
        <v>63</v>
      </c>
      <c r="O75" s="165">
        <f t="shared" si="8"/>
        <v>242</v>
      </c>
      <c r="P75" s="166">
        <v>60</v>
      </c>
      <c r="Q75" s="166">
        <v>189</v>
      </c>
      <c r="R75" s="165">
        <f t="shared" si="9"/>
        <v>249</v>
      </c>
      <c r="S75" s="165">
        <v>258</v>
      </c>
      <c r="T75" s="165">
        <v>271</v>
      </c>
      <c r="U75" s="165">
        <v>284</v>
      </c>
      <c r="V75" s="156"/>
      <c r="W75" s="168">
        <f t="shared" si="10"/>
        <v>270</v>
      </c>
      <c r="X75" s="168">
        <f t="shared" si="10"/>
        <v>5270</v>
      </c>
      <c r="Y75" s="168">
        <f t="shared" si="10"/>
        <v>2520</v>
      </c>
      <c r="Z75" s="168">
        <f t="shared" si="11"/>
        <v>8060</v>
      </c>
      <c r="AA75" s="168">
        <f t="shared" si="12"/>
        <v>2400</v>
      </c>
      <c r="AB75" s="168">
        <f t="shared" si="12"/>
        <v>7560</v>
      </c>
      <c r="AC75" s="168">
        <f t="shared" si="14"/>
        <v>9960</v>
      </c>
      <c r="AD75" s="169">
        <f t="shared" si="13"/>
        <v>10320</v>
      </c>
      <c r="AE75" s="169">
        <f t="shared" si="13"/>
        <v>10840</v>
      </c>
      <c r="AF75" s="170">
        <f t="shared" si="13"/>
        <v>11360</v>
      </c>
    </row>
    <row r="76" spans="1:32" x14ac:dyDescent="0.3">
      <c r="A76" s="171">
        <v>2817</v>
      </c>
      <c r="B76" s="162" t="s">
        <v>180</v>
      </c>
      <c r="C76" s="205">
        <v>2400</v>
      </c>
      <c r="D76" s="205">
        <v>2400</v>
      </c>
      <c r="E76" s="164">
        <v>2000</v>
      </c>
      <c r="F76" s="164">
        <v>2000</v>
      </c>
      <c r="G76" s="164">
        <v>2000</v>
      </c>
      <c r="H76" s="164">
        <v>2000</v>
      </c>
      <c r="I76" s="164">
        <v>2000</v>
      </c>
      <c r="J76" s="164">
        <v>2000</v>
      </c>
      <c r="K76" s="156"/>
      <c r="L76" s="165">
        <v>56</v>
      </c>
      <c r="M76" s="165">
        <v>1093</v>
      </c>
      <c r="N76" s="165">
        <v>404</v>
      </c>
      <c r="O76" s="165">
        <f t="shared" si="8"/>
        <v>1553</v>
      </c>
      <c r="P76" s="166">
        <v>248</v>
      </c>
      <c r="Q76" s="166">
        <v>787</v>
      </c>
      <c r="R76" s="165">
        <f t="shared" si="9"/>
        <v>1035</v>
      </c>
      <c r="S76" s="165">
        <v>0</v>
      </c>
      <c r="T76" s="165">
        <v>0</v>
      </c>
      <c r="U76" s="165">
        <v>0</v>
      </c>
      <c r="V76" s="156"/>
      <c r="W76" s="168">
        <f t="shared" si="10"/>
        <v>134400</v>
      </c>
      <c r="X76" s="168">
        <f t="shared" si="10"/>
        <v>2623200</v>
      </c>
      <c r="Y76" s="168">
        <f t="shared" si="10"/>
        <v>808000</v>
      </c>
      <c r="Z76" s="168">
        <f t="shared" si="11"/>
        <v>3565600</v>
      </c>
      <c r="AA76" s="168">
        <f t="shared" si="12"/>
        <v>496000</v>
      </c>
      <c r="AB76" s="168">
        <f t="shared" si="12"/>
        <v>1574000</v>
      </c>
      <c r="AC76" s="168">
        <f t="shared" si="14"/>
        <v>2070000</v>
      </c>
      <c r="AD76" s="169">
        <f t="shared" si="13"/>
        <v>0</v>
      </c>
      <c r="AE76" s="169">
        <f t="shared" si="13"/>
        <v>0</v>
      </c>
      <c r="AF76" s="170">
        <f t="shared" si="13"/>
        <v>0</v>
      </c>
    </row>
    <row r="77" spans="1:32" x14ac:dyDescent="0.3">
      <c r="A77" s="171" t="s">
        <v>188</v>
      </c>
      <c r="B77" s="351" t="s">
        <v>336</v>
      </c>
      <c r="C77" s="205"/>
      <c r="D77" s="205"/>
      <c r="E77" s="164">
        <v>300</v>
      </c>
      <c r="F77" s="164">
        <v>300</v>
      </c>
      <c r="G77" s="164">
        <v>300</v>
      </c>
      <c r="H77" s="164">
        <v>300</v>
      </c>
      <c r="I77" s="164">
        <v>300</v>
      </c>
      <c r="J77" s="164">
        <v>300</v>
      </c>
      <c r="K77" s="156"/>
      <c r="L77" s="165">
        <v>2</v>
      </c>
      <c r="M77" s="165">
        <v>30</v>
      </c>
      <c r="N77" s="165">
        <v>11</v>
      </c>
      <c r="O77" s="165">
        <f t="shared" si="8"/>
        <v>43</v>
      </c>
      <c r="P77" s="166">
        <v>10</v>
      </c>
      <c r="Q77" s="166">
        <v>33</v>
      </c>
      <c r="R77" s="165">
        <f t="shared" si="9"/>
        <v>43</v>
      </c>
      <c r="S77" s="165">
        <v>43</v>
      </c>
      <c r="T77" s="165">
        <v>43</v>
      </c>
      <c r="U77" s="165">
        <v>43</v>
      </c>
      <c r="V77" s="156"/>
      <c r="W77" s="168">
        <f t="shared" si="10"/>
        <v>0</v>
      </c>
      <c r="X77" s="168">
        <f t="shared" si="10"/>
        <v>0</v>
      </c>
      <c r="Y77" s="168">
        <f t="shared" si="10"/>
        <v>3300</v>
      </c>
      <c r="Z77" s="168">
        <f t="shared" si="11"/>
        <v>3300</v>
      </c>
      <c r="AA77" s="168">
        <f t="shared" si="12"/>
        <v>3000</v>
      </c>
      <c r="AB77" s="168">
        <f t="shared" si="12"/>
        <v>9900</v>
      </c>
      <c r="AC77" s="168">
        <f>SUM(AA77:AB77)</f>
        <v>12900</v>
      </c>
      <c r="AD77" s="169">
        <f t="shared" si="13"/>
        <v>12900</v>
      </c>
      <c r="AE77" s="169">
        <f t="shared" si="13"/>
        <v>12900</v>
      </c>
      <c r="AF77" s="170">
        <f t="shared" si="13"/>
        <v>12900</v>
      </c>
    </row>
    <row r="78" spans="1:32" ht="15" thickBot="1" x14ac:dyDescent="0.35">
      <c r="A78" s="181" t="s">
        <v>46</v>
      </c>
      <c r="B78" s="182"/>
      <c r="C78" s="184"/>
      <c r="D78" s="184"/>
      <c r="E78" s="184"/>
      <c r="F78" s="184"/>
      <c r="G78" s="184"/>
      <c r="H78" s="184"/>
      <c r="I78" s="184"/>
      <c r="J78" s="184"/>
      <c r="K78" s="151"/>
      <c r="L78" s="185"/>
      <c r="M78" s="185"/>
      <c r="N78" s="185"/>
      <c r="O78" s="185"/>
      <c r="P78" s="186"/>
      <c r="Q78" s="186"/>
      <c r="R78" s="187"/>
      <c r="S78" s="188"/>
      <c r="T78" s="188"/>
      <c r="U78" s="188"/>
      <c r="V78" s="151"/>
      <c r="W78" s="189">
        <f>SUM(W42:W77)</f>
        <v>2468075</v>
      </c>
      <c r="X78" s="189">
        <f>SUM(X42:X77)</f>
        <v>48557697</v>
      </c>
      <c r="Y78" s="189">
        <f>SUM(Y42:Y77)</f>
        <v>23359210</v>
      </c>
      <c r="Z78" s="189">
        <f t="shared" ref="Z78:AE78" si="15">SUM(Z42:Z77)</f>
        <v>74384982</v>
      </c>
      <c r="AA78" s="189">
        <f t="shared" si="15"/>
        <v>21944130</v>
      </c>
      <c r="AB78" s="189">
        <f t="shared" si="15"/>
        <v>69493090</v>
      </c>
      <c r="AC78" s="189">
        <f t="shared" si="15"/>
        <v>91437220</v>
      </c>
      <c r="AD78" s="189">
        <f t="shared" si="15"/>
        <v>92091560</v>
      </c>
      <c r="AE78" s="189">
        <f t="shared" si="15"/>
        <v>95273650</v>
      </c>
      <c r="AF78" s="190">
        <f>SUM(AF42:AF77)</f>
        <v>98742550</v>
      </c>
    </row>
    <row r="79" spans="1:32" x14ac:dyDescent="0.3">
      <c r="A79" s="191"/>
      <c r="B79" s="192"/>
      <c r="C79" s="194"/>
      <c r="D79" s="194"/>
      <c r="E79" s="194"/>
      <c r="F79" s="194"/>
      <c r="G79" s="194"/>
      <c r="H79" s="194"/>
      <c r="I79" s="194"/>
      <c r="J79" s="194"/>
      <c r="K79" s="145"/>
      <c r="L79" s="195"/>
      <c r="M79" s="195"/>
      <c r="N79" s="195"/>
      <c r="O79" s="195"/>
      <c r="P79" s="196"/>
      <c r="Q79" s="196"/>
      <c r="R79" s="197"/>
      <c r="S79" s="198"/>
      <c r="T79" s="198"/>
      <c r="U79" s="198"/>
      <c r="V79" s="145"/>
      <c r="W79" s="199"/>
      <c r="X79" s="199"/>
      <c r="Y79" s="199"/>
      <c r="Z79" s="199"/>
      <c r="AA79" s="199"/>
      <c r="AB79" s="199"/>
      <c r="AC79" s="199"/>
      <c r="AD79" s="200"/>
      <c r="AE79" s="199"/>
      <c r="AF79" s="201"/>
    </row>
    <row r="80" spans="1:32" x14ac:dyDescent="0.3">
      <c r="A80" s="173" t="s">
        <v>0</v>
      </c>
      <c r="B80" s="174"/>
      <c r="C80" s="176"/>
      <c r="D80" s="176"/>
      <c r="E80" s="176"/>
      <c r="F80" s="176"/>
      <c r="G80" s="176"/>
      <c r="H80" s="176"/>
      <c r="I80" s="176"/>
      <c r="J80" s="176"/>
      <c r="K80" s="156"/>
      <c r="L80" s="177"/>
      <c r="M80" s="177"/>
      <c r="N80" s="177"/>
      <c r="O80" s="177"/>
      <c r="P80" s="166"/>
      <c r="Q80" s="166"/>
      <c r="R80" s="202"/>
      <c r="S80" s="167"/>
      <c r="T80" s="167"/>
      <c r="U80" s="167"/>
      <c r="V80" s="156"/>
      <c r="W80" s="168"/>
      <c r="X80" s="168"/>
      <c r="Y80" s="168"/>
      <c r="Z80" s="168"/>
      <c r="AA80" s="168"/>
      <c r="AB80" s="168"/>
      <c r="AC80" s="168"/>
      <c r="AD80" s="169"/>
      <c r="AE80" s="168"/>
      <c r="AF80" s="170"/>
    </row>
    <row r="81" spans="1:32" x14ac:dyDescent="0.3">
      <c r="A81" s="161">
        <v>3011</v>
      </c>
      <c r="B81" s="162" t="s">
        <v>14</v>
      </c>
      <c r="C81" s="176"/>
      <c r="D81" s="176"/>
      <c r="E81" s="179">
        <v>70</v>
      </c>
      <c r="F81" s="179">
        <v>70</v>
      </c>
      <c r="G81" s="179">
        <v>70</v>
      </c>
      <c r="H81" s="179">
        <v>70</v>
      </c>
      <c r="I81" s="179">
        <v>70</v>
      </c>
      <c r="J81" s="179">
        <v>70</v>
      </c>
      <c r="K81" s="156"/>
      <c r="L81" s="165"/>
      <c r="M81" s="165"/>
      <c r="N81" s="165">
        <v>28364</v>
      </c>
      <c r="O81" s="165">
        <f t="shared" ref="O81:O115" si="16">SUM(L81:N81)</f>
        <v>28364</v>
      </c>
      <c r="P81" s="166">
        <v>7111</v>
      </c>
      <c r="Q81" s="166">
        <v>22517</v>
      </c>
      <c r="R81" s="165">
        <f t="shared" ref="R81:R115" si="17">SUM(P81:Q81)</f>
        <v>29628</v>
      </c>
      <c r="S81" s="165">
        <v>31148</v>
      </c>
      <c r="T81" s="165">
        <v>32710</v>
      </c>
      <c r="U81" s="165">
        <v>34351</v>
      </c>
      <c r="V81" s="156"/>
      <c r="W81" s="168">
        <f t="shared" ref="W81:Y115" si="18">L81*C81</f>
        <v>0</v>
      </c>
      <c r="X81" s="168">
        <f t="shared" si="18"/>
        <v>0</v>
      </c>
      <c r="Y81" s="168">
        <f t="shared" si="18"/>
        <v>1985480</v>
      </c>
      <c r="Z81" s="168">
        <f t="shared" ref="Z81:Z115" si="19">W81+X81+Y81</f>
        <v>1985480</v>
      </c>
      <c r="AA81" s="168">
        <f t="shared" ref="AA81:AB115" si="20">P81*F81</f>
        <v>497770</v>
      </c>
      <c r="AB81" s="168">
        <f t="shared" si="20"/>
        <v>1576190</v>
      </c>
      <c r="AC81" s="168">
        <f>SUM(AA81:AB81)</f>
        <v>2073960</v>
      </c>
      <c r="AD81" s="169">
        <f t="shared" ref="AD81:AF115" si="21">H81*S81</f>
        <v>2180360</v>
      </c>
      <c r="AE81" s="169">
        <f t="shared" si="21"/>
        <v>2289700</v>
      </c>
      <c r="AF81" s="170">
        <f t="shared" si="21"/>
        <v>2404570</v>
      </c>
    </row>
    <row r="82" spans="1:32" x14ac:dyDescent="0.3">
      <c r="A82" s="161">
        <v>3111</v>
      </c>
      <c r="B82" s="162" t="s">
        <v>15</v>
      </c>
      <c r="C82" s="176"/>
      <c r="D82" s="176"/>
      <c r="E82" s="179">
        <v>150</v>
      </c>
      <c r="F82" s="179">
        <v>150</v>
      </c>
      <c r="G82" s="179">
        <v>150</v>
      </c>
      <c r="H82" s="179">
        <v>150</v>
      </c>
      <c r="I82" s="179">
        <v>150</v>
      </c>
      <c r="J82" s="179">
        <v>150</v>
      </c>
      <c r="K82" s="156"/>
      <c r="L82" s="165"/>
      <c r="M82" s="165"/>
      <c r="N82" s="165">
        <v>28066</v>
      </c>
      <c r="O82" s="165">
        <f t="shared" si="16"/>
        <v>28066</v>
      </c>
      <c r="P82" s="166">
        <v>7036</v>
      </c>
      <c r="Q82" s="166">
        <v>22280</v>
      </c>
      <c r="R82" s="165">
        <f t="shared" si="17"/>
        <v>29316</v>
      </c>
      <c r="S82" s="165">
        <v>30820</v>
      </c>
      <c r="T82" s="165">
        <v>32366</v>
      </c>
      <c r="U82" s="165">
        <v>33989</v>
      </c>
      <c r="V82" s="156"/>
      <c r="W82" s="168">
        <f t="shared" si="18"/>
        <v>0</v>
      </c>
      <c r="X82" s="168">
        <f t="shared" si="18"/>
        <v>0</v>
      </c>
      <c r="Y82" s="168">
        <f t="shared" si="18"/>
        <v>4209900</v>
      </c>
      <c r="Z82" s="168">
        <f t="shared" si="19"/>
        <v>4209900</v>
      </c>
      <c r="AA82" s="168">
        <f t="shared" si="20"/>
        <v>1055400</v>
      </c>
      <c r="AB82" s="168">
        <f t="shared" si="20"/>
        <v>3342000</v>
      </c>
      <c r="AC82" s="168">
        <f>SUM(AA82:AB82)</f>
        <v>4397400</v>
      </c>
      <c r="AD82" s="169">
        <f t="shared" si="21"/>
        <v>4623000</v>
      </c>
      <c r="AE82" s="169">
        <f t="shared" si="21"/>
        <v>4854900</v>
      </c>
      <c r="AF82" s="170">
        <f t="shared" si="21"/>
        <v>5098350</v>
      </c>
    </row>
    <row r="83" spans="1:32" x14ac:dyDescent="0.3">
      <c r="A83" s="161">
        <v>3311</v>
      </c>
      <c r="B83" s="162" t="s">
        <v>16</v>
      </c>
      <c r="C83" s="176"/>
      <c r="D83" s="176"/>
      <c r="E83" s="179">
        <v>180</v>
      </c>
      <c r="F83" s="179">
        <v>180</v>
      </c>
      <c r="G83" s="179">
        <v>180</v>
      </c>
      <c r="H83" s="179">
        <v>180</v>
      </c>
      <c r="I83" s="179">
        <v>180</v>
      </c>
      <c r="J83" s="179">
        <v>180</v>
      </c>
      <c r="K83" s="156"/>
      <c r="L83" s="165"/>
      <c r="M83" s="165"/>
      <c r="N83" s="165">
        <v>28154</v>
      </c>
      <c r="O83" s="165">
        <f t="shared" si="16"/>
        <v>28154</v>
      </c>
      <c r="P83" s="166">
        <v>7058</v>
      </c>
      <c r="Q83" s="166">
        <v>22351</v>
      </c>
      <c r="R83" s="165">
        <f t="shared" si="17"/>
        <v>29409</v>
      </c>
      <c r="S83" s="165">
        <v>30917</v>
      </c>
      <c r="T83" s="165">
        <v>32468</v>
      </c>
      <c r="U83" s="165">
        <v>34097</v>
      </c>
      <c r="V83" s="156"/>
      <c r="W83" s="168">
        <f t="shared" si="18"/>
        <v>0</v>
      </c>
      <c r="X83" s="168">
        <f t="shared" si="18"/>
        <v>0</v>
      </c>
      <c r="Y83" s="168">
        <f t="shared" si="18"/>
        <v>5067720</v>
      </c>
      <c r="Z83" s="168">
        <f t="shared" si="19"/>
        <v>5067720</v>
      </c>
      <c r="AA83" s="168">
        <f t="shared" si="20"/>
        <v>1270440</v>
      </c>
      <c r="AB83" s="168">
        <f t="shared" si="20"/>
        <v>4023180</v>
      </c>
      <c r="AC83" s="168">
        <f>SUM(AA83:AB83)</f>
        <v>5293620</v>
      </c>
      <c r="AD83" s="169">
        <f t="shared" si="21"/>
        <v>5565060</v>
      </c>
      <c r="AE83" s="169">
        <f t="shared" si="21"/>
        <v>5844240</v>
      </c>
      <c r="AF83" s="170">
        <f t="shared" si="21"/>
        <v>6137460</v>
      </c>
    </row>
    <row r="84" spans="1:32" x14ac:dyDescent="0.3">
      <c r="A84" s="161">
        <v>3012</v>
      </c>
      <c r="B84" s="162" t="s">
        <v>17</v>
      </c>
      <c r="C84" s="176"/>
      <c r="D84" s="176"/>
      <c r="E84" s="179">
        <v>45</v>
      </c>
      <c r="F84" s="179">
        <v>45</v>
      </c>
      <c r="G84" s="179">
        <v>45</v>
      </c>
      <c r="H84" s="179">
        <v>45</v>
      </c>
      <c r="I84" s="179">
        <v>45</v>
      </c>
      <c r="J84" s="179">
        <v>45</v>
      </c>
      <c r="K84" s="156"/>
      <c r="L84" s="165"/>
      <c r="M84" s="165"/>
      <c r="N84" s="165">
        <v>4810</v>
      </c>
      <c r="O84" s="165">
        <f t="shared" si="16"/>
        <v>4810</v>
      </c>
      <c r="P84" s="166">
        <v>1152</v>
      </c>
      <c r="Q84" s="166">
        <v>3646</v>
      </c>
      <c r="R84" s="165">
        <f t="shared" si="17"/>
        <v>4798</v>
      </c>
      <c r="S84" s="165">
        <v>4783</v>
      </c>
      <c r="T84" s="165">
        <v>4878</v>
      </c>
      <c r="U84" s="165">
        <v>4976</v>
      </c>
      <c r="V84" s="156"/>
      <c r="W84" s="168">
        <f t="shared" si="18"/>
        <v>0</v>
      </c>
      <c r="X84" s="168">
        <f t="shared" si="18"/>
        <v>0</v>
      </c>
      <c r="Y84" s="168">
        <f t="shared" si="18"/>
        <v>216450</v>
      </c>
      <c r="Z84" s="168">
        <f t="shared" si="19"/>
        <v>216450</v>
      </c>
      <c r="AA84" s="168">
        <f t="shared" si="20"/>
        <v>51840</v>
      </c>
      <c r="AB84" s="168">
        <f t="shared" si="20"/>
        <v>164070</v>
      </c>
      <c r="AC84" s="168">
        <f>SUM(AA84:AB84)</f>
        <v>215910</v>
      </c>
      <c r="AD84" s="169">
        <f t="shared" si="21"/>
        <v>215235</v>
      </c>
      <c r="AE84" s="169">
        <f t="shared" si="21"/>
        <v>219510</v>
      </c>
      <c r="AF84" s="170">
        <f t="shared" si="21"/>
        <v>223920</v>
      </c>
    </row>
    <row r="85" spans="1:32" x14ac:dyDescent="0.3">
      <c r="A85" s="161">
        <v>3112</v>
      </c>
      <c r="B85" s="162" t="s">
        <v>18</v>
      </c>
      <c r="C85" s="176"/>
      <c r="D85" s="176"/>
      <c r="E85" s="179">
        <v>30</v>
      </c>
      <c r="F85" s="179">
        <v>30</v>
      </c>
      <c r="G85" s="179">
        <v>30</v>
      </c>
      <c r="H85" s="179">
        <v>30</v>
      </c>
      <c r="I85" s="179">
        <v>30</v>
      </c>
      <c r="J85" s="179">
        <v>30</v>
      </c>
      <c r="K85" s="156"/>
      <c r="L85" s="165"/>
      <c r="M85" s="165"/>
      <c r="N85" s="165">
        <v>4810</v>
      </c>
      <c r="O85" s="165">
        <f t="shared" si="16"/>
        <v>4810</v>
      </c>
      <c r="P85" s="166">
        <v>1152</v>
      </c>
      <c r="Q85" s="166">
        <v>3646</v>
      </c>
      <c r="R85" s="165">
        <f t="shared" si="17"/>
        <v>4798</v>
      </c>
      <c r="S85" s="165">
        <v>4783</v>
      </c>
      <c r="T85" s="165">
        <v>4878</v>
      </c>
      <c r="U85" s="165">
        <v>4976</v>
      </c>
      <c r="V85" s="156"/>
      <c r="W85" s="168">
        <f t="shared" si="18"/>
        <v>0</v>
      </c>
      <c r="X85" s="168">
        <f t="shared" si="18"/>
        <v>0</v>
      </c>
      <c r="Y85" s="168">
        <f t="shared" si="18"/>
        <v>144300</v>
      </c>
      <c r="Z85" s="168">
        <f t="shared" si="19"/>
        <v>144300</v>
      </c>
      <c r="AA85" s="168">
        <f t="shared" si="20"/>
        <v>34560</v>
      </c>
      <c r="AB85" s="168">
        <f t="shared" si="20"/>
        <v>109380</v>
      </c>
      <c r="AC85" s="168">
        <f t="shared" ref="AC85:AC114" si="22">SUM(AA85:AB85)</f>
        <v>143940</v>
      </c>
      <c r="AD85" s="169">
        <f t="shared" si="21"/>
        <v>143490</v>
      </c>
      <c r="AE85" s="169">
        <f t="shared" si="21"/>
        <v>146340</v>
      </c>
      <c r="AF85" s="170">
        <f t="shared" si="21"/>
        <v>149280</v>
      </c>
    </row>
    <row r="86" spans="1:32" x14ac:dyDescent="0.3">
      <c r="A86" s="161">
        <v>3312</v>
      </c>
      <c r="B86" s="162" t="s">
        <v>19</v>
      </c>
      <c r="C86" s="176"/>
      <c r="D86" s="176"/>
      <c r="E86" s="179">
        <v>115</v>
      </c>
      <c r="F86" s="179">
        <v>115</v>
      </c>
      <c r="G86" s="179">
        <v>115</v>
      </c>
      <c r="H86" s="179">
        <v>115</v>
      </c>
      <c r="I86" s="179">
        <v>115</v>
      </c>
      <c r="J86" s="179">
        <v>115</v>
      </c>
      <c r="K86" s="156"/>
      <c r="L86" s="165"/>
      <c r="M86" s="165"/>
      <c r="N86" s="165">
        <v>4810</v>
      </c>
      <c r="O86" s="165">
        <f t="shared" si="16"/>
        <v>4810</v>
      </c>
      <c r="P86" s="166">
        <v>1152</v>
      </c>
      <c r="Q86" s="166">
        <v>3646</v>
      </c>
      <c r="R86" s="165">
        <f t="shared" si="17"/>
        <v>4798</v>
      </c>
      <c r="S86" s="165">
        <v>4783</v>
      </c>
      <c r="T86" s="165">
        <v>4878</v>
      </c>
      <c r="U86" s="165">
        <v>4976</v>
      </c>
      <c r="V86" s="156"/>
      <c r="W86" s="168">
        <f t="shared" si="18"/>
        <v>0</v>
      </c>
      <c r="X86" s="168">
        <f t="shared" si="18"/>
        <v>0</v>
      </c>
      <c r="Y86" s="168">
        <f t="shared" si="18"/>
        <v>553150</v>
      </c>
      <c r="Z86" s="168">
        <f t="shared" si="19"/>
        <v>553150</v>
      </c>
      <c r="AA86" s="168">
        <f t="shared" si="20"/>
        <v>132480</v>
      </c>
      <c r="AB86" s="168">
        <f t="shared" si="20"/>
        <v>419290</v>
      </c>
      <c r="AC86" s="168">
        <f t="shared" si="22"/>
        <v>551770</v>
      </c>
      <c r="AD86" s="169">
        <f t="shared" si="21"/>
        <v>550045</v>
      </c>
      <c r="AE86" s="169">
        <f t="shared" si="21"/>
        <v>560970</v>
      </c>
      <c r="AF86" s="170">
        <f t="shared" si="21"/>
        <v>572240</v>
      </c>
    </row>
    <row r="87" spans="1:32" x14ac:dyDescent="0.3">
      <c r="A87" s="161">
        <v>3013</v>
      </c>
      <c r="B87" s="162" t="s">
        <v>20</v>
      </c>
      <c r="C87" s="176"/>
      <c r="D87" s="176"/>
      <c r="E87" s="179">
        <v>45</v>
      </c>
      <c r="F87" s="179">
        <v>45</v>
      </c>
      <c r="G87" s="179">
        <v>45</v>
      </c>
      <c r="H87" s="179">
        <v>45</v>
      </c>
      <c r="I87" s="179">
        <v>45</v>
      </c>
      <c r="J87" s="179">
        <v>45</v>
      </c>
      <c r="K87" s="156"/>
      <c r="L87" s="165"/>
      <c r="M87" s="165"/>
      <c r="N87" s="165">
        <v>167</v>
      </c>
      <c r="O87" s="165">
        <f t="shared" si="16"/>
        <v>167</v>
      </c>
      <c r="P87" s="166">
        <v>40</v>
      </c>
      <c r="Q87" s="166">
        <v>125</v>
      </c>
      <c r="R87" s="165">
        <f t="shared" si="17"/>
        <v>165</v>
      </c>
      <c r="S87" s="165">
        <v>164</v>
      </c>
      <c r="T87" s="165">
        <v>165</v>
      </c>
      <c r="U87" s="165">
        <v>167</v>
      </c>
      <c r="V87" s="156"/>
      <c r="W87" s="168">
        <f t="shared" si="18"/>
        <v>0</v>
      </c>
      <c r="X87" s="168">
        <f t="shared" si="18"/>
        <v>0</v>
      </c>
      <c r="Y87" s="168">
        <f t="shared" si="18"/>
        <v>7515</v>
      </c>
      <c r="Z87" s="168">
        <f t="shared" si="19"/>
        <v>7515</v>
      </c>
      <c r="AA87" s="168">
        <f t="shared" si="20"/>
        <v>1800</v>
      </c>
      <c r="AB87" s="168">
        <f t="shared" si="20"/>
        <v>5625</v>
      </c>
      <c r="AC87" s="168">
        <f t="shared" si="22"/>
        <v>7425</v>
      </c>
      <c r="AD87" s="169">
        <f t="shared" si="21"/>
        <v>7380</v>
      </c>
      <c r="AE87" s="169">
        <f t="shared" si="21"/>
        <v>7425</v>
      </c>
      <c r="AF87" s="170">
        <f t="shared" si="21"/>
        <v>7515</v>
      </c>
    </row>
    <row r="88" spans="1:32" x14ac:dyDescent="0.3">
      <c r="A88" s="161">
        <v>3113</v>
      </c>
      <c r="B88" s="162" t="s">
        <v>21</v>
      </c>
      <c r="C88" s="176"/>
      <c r="D88" s="176"/>
      <c r="E88" s="179">
        <v>95</v>
      </c>
      <c r="F88" s="179">
        <v>95</v>
      </c>
      <c r="G88" s="179">
        <v>95</v>
      </c>
      <c r="H88" s="179">
        <v>95</v>
      </c>
      <c r="I88" s="179">
        <v>95</v>
      </c>
      <c r="J88" s="179">
        <v>95</v>
      </c>
      <c r="K88" s="156"/>
      <c r="L88" s="165"/>
      <c r="M88" s="165"/>
      <c r="N88" s="165">
        <v>167</v>
      </c>
      <c r="O88" s="165">
        <f t="shared" si="16"/>
        <v>167</v>
      </c>
      <c r="P88" s="166">
        <v>40</v>
      </c>
      <c r="Q88" s="166">
        <v>125</v>
      </c>
      <c r="R88" s="165">
        <f t="shared" si="17"/>
        <v>165</v>
      </c>
      <c r="S88" s="165">
        <v>164</v>
      </c>
      <c r="T88" s="165">
        <v>165</v>
      </c>
      <c r="U88" s="165">
        <v>167</v>
      </c>
      <c r="V88" s="156"/>
      <c r="W88" s="168">
        <f t="shared" si="18"/>
        <v>0</v>
      </c>
      <c r="X88" s="168">
        <f t="shared" si="18"/>
        <v>0</v>
      </c>
      <c r="Y88" s="168">
        <f t="shared" si="18"/>
        <v>15865</v>
      </c>
      <c r="Z88" s="168">
        <f t="shared" si="19"/>
        <v>15865</v>
      </c>
      <c r="AA88" s="168">
        <f t="shared" si="20"/>
        <v>3800</v>
      </c>
      <c r="AB88" s="168">
        <f t="shared" si="20"/>
        <v>11875</v>
      </c>
      <c r="AC88" s="168">
        <f t="shared" si="22"/>
        <v>15675</v>
      </c>
      <c r="AD88" s="169">
        <f t="shared" si="21"/>
        <v>15580</v>
      </c>
      <c r="AE88" s="169">
        <f t="shared" si="21"/>
        <v>15675</v>
      </c>
      <c r="AF88" s="170">
        <f t="shared" si="21"/>
        <v>15865</v>
      </c>
    </row>
    <row r="89" spans="1:32" x14ac:dyDescent="0.3">
      <c r="A89" s="161">
        <v>3313</v>
      </c>
      <c r="B89" s="162" t="s">
        <v>22</v>
      </c>
      <c r="C89" s="176"/>
      <c r="D89" s="176"/>
      <c r="E89" s="179">
        <v>145</v>
      </c>
      <c r="F89" s="179">
        <v>145</v>
      </c>
      <c r="G89" s="179">
        <v>145</v>
      </c>
      <c r="H89" s="179">
        <v>145</v>
      </c>
      <c r="I89" s="179">
        <v>145</v>
      </c>
      <c r="J89" s="179">
        <v>145</v>
      </c>
      <c r="K89" s="156"/>
      <c r="L89" s="165"/>
      <c r="M89" s="165"/>
      <c r="N89" s="165">
        <v>167</v>
      </c>
      <c r="O89" s="165">
        <f t="shared" si="16"/>
        <v>167</v>
      </c>
      <c r="P89" s="166">
        <v>40</v>
      </c>
      <c r="Q89" s="166">
        <v>125</v>
      </c>
      <c r="R89" s="165">
        <f t="shared" si="17"/>
        <v>165</v>
      </c>
      <c r="S89" s="165">
        <v>164</v>
      </c>
      <c r="T89" s="165">
        <v>165</v>
      </c>
      <c r="U89" s="165">
        <v>167</v>
      </c>
      <c r="V89" s="156"/>
      <c r="W89" s="168">
        <f t="shared" si="18"/>
        <v>0</v>
      </c>
      <c r="X89" s="168">
        <f t="shared" si="18"/>
        <v>0</v>
      </c>
      <c r="Y89" s="168">
        <f t="shared" si="18"/>
        <v>24215</v>
      </c>
      <c r="Z89" s="168">
        <f t="shared" si="19"/>
        <v>24215</v>
      </c>
      <c r="AA89" s="168">
        <f t="shared" si="20"/>
        <v>5800</v>
      </c>
      <c r="AB89" s="168">
        <f t="shared" si="20"/>
        <v>18125</v>
      </c>
      <c r="AC89" s="168">
        <f t="shared" si="22"/>
        <v>23925</v>
      </c>
      <c r="AD89" s="169">
        <f t="shared" si="21"/>
        <v>23780</v>
      </c>
      <c r="AE89" s="169">
        <f t="shared" si="21"/>
        <v>23925</v>
      </c>
      <c r="AF89" s="170">
        <f t="shared" si="21"/>
        <v>24215</v>
      </c>
    </row>
    <row r="90" spans="1:32" x14ac:dyDescent="0.3">
      <c r="A90" s="161">
        <v>3014</v>
      </c>
      <c r="B90" s="162" t="s">
        <v>23</v>
      </c>
      <c r="C90" s="176"/>
      <c r="D90" s="176"/>
      <c r="E90" s="179">
        <v>70</v>
      </c>
      <c r="F90" s="179">
        <v>70</v>
      </c>
      <c r="G90" s="179">
        <v>70</v>
      </c>
      <c r="H90" s="179">
        <v>70</v>
      </c>
      <c r="I90" s="179">
        <v>70</v>
      </c>
      <c r="J90" s="179">
        <v>70</v>
      </c>
      <c r="K90" s="156"/>
      <c r="L90" s="165"/>
      <c r="M90" s="165"/>
      <c r="N90" s="165">
        <v>49</v>
      </c>
      <c r="O90" s="165">
        <f t="shared" si="16"/>
        <v>49</v>
      </c>
      <c r="P90" s="166">
        <v>12</v>
      </c>
      <c r="Q90" s="166">
        <v>36</v>
      </c>
      <c r="R90" s="165">
        <f t="shared" si="17"/>
        <v>48</v>
      </c>
      <c r="S90" s="165">
        <v>48</v>
      </c>
      <c r="T90" s="165">
        <v>49</v>
      </c>
      <c r="U90" s="165">
        <v>51</v>
      </c>
      <c r="V90" s="156"/>
      <c r="W90" s="168">
        <f t="shared" si="18"/>
        <v>0</v>
      </c>
      <c r="X90" s="168">
        <f t="shared" si="18"/>
        <v>0</v>
      </c>
      <c r="Y90" s="168">
        <f t="shared" si="18"/>
        <v>3430</v>
      </c>
      <c r="Z90" s="168">
        <f t="shared" si="19"/>
        <v>3430</v>
      </c>
      <c r="AA90" s="168">
        <f t="shared" si="20"/>
        <v>840</v>
      </c>
      <c r="AB90" s="168">
        <f t="shared" si="20"/>
        <v>2520</v>
      </c>
      <c r="AC90" s="168">
        <f t="shared" si="22"/>
        <v>3360</v>
      </c>
      <c r="AD90" s="169">
        <f t="shared" si="21"/>
        <v>3360</v>
      </c>
      <c r="AE90" s="169">
        <f t="shared" si="21"/>
        <v>3430</v>
      </c>
      <c r="AF90" s="170">
        <f t="shared" si="21"/>
        <v>3570</v>
      </c>
    </row>
    <row r="91" spans="1:32" x14ac:dyDescent="0.3">
      <c r="A91" s="161">
        <v>3114</v>
      </c>
      <c r="B91" s="162" t="s">
        <v>24</v>
      </c>
      <c r="C91" s="176"/>
      <c r="D91" s="176"/>
      <c r="E91" s="179">
        <v>150</v>
      </c>
      <c r="F91" s="179">
        <v>150</v>
      </c>
      <c r="G91" s="179">
        <v>150</v>
      </c>
      <c r="H91" s="179">
        <v>150</v>
      </c>
      <c r="I91" s="179">
        <v>150</v>
      </c>
      <c r="J91" s="179">
        <v>150</v>
      </c>
      <c r="K91" s="156"/>
      <c r="L91" s="165"/>
      <c r="M91" s="165"/>
      <c r="N91" s="165">
        <v>49</v>
      </c>
      <c r="O91" s="165">
        <f t="shared" si="16"/>
        <v>49</v>
      </c>
      <c r="P91" s="166">
        <v>12</v>
      </c>
      <c r="Q91" s="166">
        <v>36</v>
      </c>
      <c r="R91" s="165">
        <f t="shared" si="17"/>
        <v>48</v>
      </c>
      <c r="S91" s="165">
        <v>48</v>
      </c>
      <c r="T91" s="165">
        <v>49</v>
      </c>
      <c r="U91" s="165">
        <v>51</v>
      </c>
      <c r="V91" s="156"/>
      <c r="W91" s="168">
        <f t="shared" si="18"/>
        <v>0</v>
      </c>
      <c r="X91" s="168">
        <f t="shared" si="18"/>
        <v>0</v>
      </c>
      <c r="Y91" s="168">
        <f t="shared" si="18"/>
        <v>7350</v>
      </c>
      <c r="Z91" s="168">
        <f t="shared" si="19"/>
        <v>7350</v>
      </c>
      <c r="AA91" s="168">
        <f t="shared" si="20"/>
        <v>1800</v>
      </c>
      <c r="AB91" s="168">
        <f t="shared" si="20"/>
        <v>5400</v>
      </c>
      <c r="AC91" s="168">
        <f t="shared" si="22"/>
        <v>7200</v>
      </c>
      <c r="AD91" s="169">
        <f t="shared" si="21"/>
        <v>7200</v>
      </c>
      <c r="AE91" s="169">
        <f t="shared" si="21"/>
        <v>7350</v>
      </c>
      <c r="AF91" s="170">
        <f t="shared" si="21"/>
        <v>7650</v>
      </c>
    </row>
    <row r="92" spans="1:32" x14ac:dyDescent="0.3">
      <c r="A92" s="161">
        <v>3314</v>
      </c>
      <c r="B92" s="162" t="s">
        <v>25</v>
      </c>
      <c r="C92" s="176"/>
      <c r="D92" s="176"/>
      <c r="E92" s="179">
        <v>540</v>
      </c>
      <c r="F92" s="179">
        <v>540</v>
      </c>
      <c r="G92" s="179">
        <v>540</v>
      </c>
      <c r="H92" s="179">
        <v>540</v>
      </c>
      <c r="I92" s="179">
        <v>540</v>
      </c>
      <c r="J92" s="179">
        <v>540</v>
      </c>
      <c r="K92" s="156"/>
      <c r="L92" s="165"/>
      <c r="M92" s="165"/>
      <c r="N92" s="165">
        <v>49</v>
      </c>
      <c r="O92" s="165">
        <f t="shared" si="16"/>
        <v>49</v>
      </c>
      <c r="P92" s="166">
        <v>12</v>
      </c>
      <c r="Q92" s="166">
        <v>36</v>
      </c>
      <c r="R92" s="165">
        <f t="shared" si="17"/>
        <v>48</v>
      </c>
      <c r="S92" s="165">
        <v>48</v>
      </c>
      <c r="T92" s="165">
        <v>49</v>
      </c>
      <c r="U92" s="165">
        <v>51</v>
      </c>
      <c r="V92" s="156"/>
      <c r="W92" s="168">
        <f t="shared" si="18"/>
        <v>0</v>
      </c>
      <c r="X92" s="168">
        <f t="shared" si="18"/>
        <v>0</v>
      </c>
      <c r="Y92" s="168">
        <f t="shared" si="18"/>
        <v>26460</v>
      </c>
      <c r="Z92" s="168">
        <f t="shared" si="19"/>
        <v>26460</v>
      </c>
      <c r="AA92" s="168">
        <f t="shared" si="20"/>
        <v>6480</v>
      </c>
      <c r="AB92" s="168">
        <f t="shared" si="20"/>
        <v>19440</v>
      </c>
      <c r="AC92" s="168">
        <f t="shared" si="22"/>
        <v>25920</v>
      </c>
      <c r="AD92" s="169">
        <f t="shared" si="21"/>
        <v>25920</v>
      </c>
      <c r="AE92" s="169">
        <f t="shared" si="21"/>
        <v>26460</v>
      </c>
      <c r="AF92" s="170">
        <f t="shared" si="21"/>
        <v>27540</v>
      </c>
    </row>
    <row r="93" spans="1:32" x14ac:dyDescent="0.3">
      <c r="A93" s="171">
        <v>3005</v>
      </c>
      <c r="B93" s="162" t="s">
        <v>26</v>
      </c>
      <c r="C93" s="176"/>
      <c r="D93" s="176"/>
      <c r="E93" s="179">
        <v>65</v>
      </c>
      <c r="F93" s="179">
        <v>65</v>
      </c>
      <c r="G93" s="179">
        <v>65</v>
      </c>
      <c r="H93" s="179">
        <v>65</v>
      </c>
      <c r="I93" s="179">
        <v>65</v>
      </c>
      <c r="J93" s="179">
        <v>65</v>
      </c>
      <c r="K93" s="156"/>
      <c r="L93" s="165"/>
      <c r="M93" s="165"/>
      <c r="N93" s="165">
        <v>31899</v>
      </c>
      <c r="O93" s="165">
        <f t="shared" si="16"/>
        <v>31899</v>
      </c>
      <c r="P93" s="166">
        <v>8099</v>
      </c>
      <c r="Q93" s="166">
        <v>25646</v>
      </c>
      <c r="R93" s="165">
        <f t="shared" si="17"/>
        <v>33745</v>
      </c>
      <c r="S93" s="165">
        <v>35698</v>
      </c>
      <c r="T93" s="165">
        <v>37840</v>
      </c>
      <c r="U93" s="165">
        <v>40111</v>
      </c>
      <c r="V93" s="156"/>
      <c r="W93" s="168">
        <f t="shared" si="18"/>
        <v>0</v>
      </c>
      <c r="X93" s="168">
        <f t="shared" si="18"/>
        <v>0</v>
      </c>
      <c r="Y93" s="168">
        <f t="shared" si="18"/>
        <v>2073435</v>
      </c>
      <c r="Z93" s="168">
        <f t="shared" si="19"/>
        <v>2073435</v>
      </c>
      <c r="AA93" s="168">
        <f t="shared" si="20"/>
        <v>526435</v>
      </c>
      <c r="AB93" s="168">
        <f t="shared" si="20"/>
        <v>1666990</v>
      </c>
      <c r="AC93" s="168">
        <f t="shared" si="22"/>
        <v>2193425</v>
      </c>
      <c r="AD93" s="169">
        <f t="shared" si="21"/>
        <v>2320370</v>
      </c>
      <c r="AE93" s="169">
        <f t="shared" si="21"/>
        <v>2459600</v>
      </c>
      <c r="AF93" s="170">
        <f t="shared" si="21"/>
        <v>2607215</v>
      </c>
    </row>
    <row r="94" spans="1:32" x14ac:dyDescent="0.3">
      <c r="A94" s="161">
        <v>3017</v>
      </c>
      <c r="B94" s="162" t="s">
        <v>27</v>
      </c>
      <c r="C94" s="176"/>
      <c r="D94" s="176"/>
      <c r="E94" s="179">
        <v>45</v>
      </c>
      <c r="F94" s="179">
        <v>45</v>
      </c>
      <c r="G94" s="179">
        <v>45</v>
      </c>
      <c r="H94" s="179">
        <v>45</v>
      </c>
      <c r="I94" s="179">
        <v>45</v>
      </c>
      <c r="J94" s="179">
        <v>45</v>
      </c>
      <c r="K94" s="156"/>
      <c r="L94" s="165"/>
      <c r="M94" s="165"/>
      <c r="N94" s="165">
        <v>149</v>
      </c>
      <c r="O94" s="165">
        <f t="shared" si="16"/>
        <v>149</v>
      </c>
      <c r="P94" s="166">
        <v>36</v>
      </c>
      <c r="Q94" s="166">
        <v>112</v>
      </c>
      <c r="R94" s="165">
        <f t="shared" si="17"/>
        <v>148</v>
      </c>
      <c r="S94" s="165">
        <v>148</v>
      </c>
      <c r="T94" s="165">
        <v>151</v>
      </c>
      <c r="U94" s="165">
        <v>154</v>
      </c>
      <c r="V94" s="156"/>
      <c r="W94" s="168">
        <f t="shared" si="18"/>
        <v>0</v>
      </c>
      <c r="X94" s="168">
        <f t="shared" si="18"/>
        <v>0</v>
      </c>
      <c r="Y94" s="168">
        <f t="shared" si="18"/>
        <v>6705</v>
      </c>
      <c r="Z94" s="168">
        <f t="shared" si="19"/>
        <v>6705</v>
      </c>
      <c r="AA94" s="168">
        <f t="shared" si="20"/>
        <v>1620</v>
      </c>
      <c r="AB94" s="168">
        <f t="shared" si="20"/>
        <v>5040</v>
      </c>
      <c r="AC94" s="168">
        <f t="shared" si="22"/>
        <v>6660</v>
      </c>
      <c r="AD94" s="169">
        <f t="shared" si="21"/>
        <v>6660</v>
      </c>
      <c r="AE94" s="169">
        <f t="shared" si="21"/>
        <v>6795</v>
      </c>
      <c r="AF94" s="170">
        <f t="shared" si="21"/>
        <v>6930</v>
      </c>
    </row>
    <row r="95" spans="1:32" x14ac:dyDescent="0.3">
      <c r="A95" s="161">
        <v>3019</v>
      </c>
      <c r="B95" s="162" t="s">
        <v>28</v>
      </c>
      <c r="C95" s="176"/>
      <c r="D95" s="176"/>
      <c r="E95" s="179">
        <v>70</v>
      </c>
      <c r="F95" s="179">
        <v>70</v>
      </c>
      <c r="G95" s="179">
        <v>70</v>
      </c>
      <c r="H95" s="179">
        <v>70</v>
      </c>
      <c r="I95" s="179">
        <v>70</v>
      </c>
      <c r="J95" s="179">
        <v>70</v>
      </c>
      <c r="K95" s="156"/>
      <c r="L95" s="165"/>
      <c r="M95" s="165"/>
      <c r="N95" s="165">
        <v>0</v>
      </c>
      <c r="O95" s="165">
        <f t="shared" si="16"/>
        <v>0</v>
      </c>
      <c r="P95" s="166">
        <v>0</v>
      </c>
      <c r="Q95" s="166">
        <v>0</v>
      </c>
      <c r="R95" s="165">
        <f t="shared" si="17"/>
        <v>0</v>
      </c>
      <c r="S95" s="165">
        <v>0</v>
      </c>
      <c r="T95" s="165">
        <v>0</v>
      </c>
      <c r="U95" s="165">
        <v>0</v>
      </c>
      <c r="V95" s="156"/>
      <c r="W95" s="168">
        <f t="shared" si="18"/>
        <v>0</v>
      </c>
      <c r="X95" s="168">
        <f t="shared" si="18"/>
        <v>0</v>
      </c>
      <c r="Y95" s="168">
        <f t="shared" si="18"/>
        <v>0</v>
      </c>
      <c r="Z95" s="168">
        <f t="shared" si="19"/>
        <v>0</v>
      </c>
      <c r="AA95" s="168">
        <f t="shared" si="20"/>
        <v>0</v>
      </c>
      <c r="AB95" s="168">
        <f t="shared" si="20"/>
        <v>0</v>
      </c>
      <c r="AC95" s="168">
        <f t="shared" si="22"/>
        <v>0</v>
      </c>
      <c r="AD95" s="169">
        <f t="shared" si="21"/>
        <v>0</v>
      </c>
      <c r="AE95" s="169">
        <f t="shared" si="21"/>
        <v>0</v>
      </c>
      <c r="AF95" s="170">
        <f t="shared" si="21"/>
        <v>0</v>
      </c>
    </row>
    <row r="96" spans="1:32" x14ac:dyDescent="0.3">
      <c r="A96" s="161">
        <v>3051</v>
      </c>
      <c r="B96" s="162" t="s">
        <v>29</v>
      </c>
      <c r="C96" s="176"/>
      <c r="D96" s="176"/>
      <c r="E96" s="179">
        <v>35</v>
      </c>
      <c r="F96" s="179">
        <v>35</v>
      </c>
      <c r="G96" s="179">
        <v>35</v>
      </c>
      <c r="H96" s="179">
        <v>35</v>
      </c>
      <c r="I96" s="179">
        <v>35</v>
      </c>
      <c r="J96" s="179">
        <v>35</v>
      </c>
      <c r="K96" s="156"/>
      <c r="L96" s="165"/>
      <c r="M96" s="165"/>
      <c r="N96" s="165">
        <v>7021</v>
      </c>
      <c r="O96" s="165">
        <f t="shared" si="16"/>
        <v>7021</v>
      </c>
      <c r="P96" s="166">
        <v>1759</v>
      </c>
      <c r="Q96" s="166">
        <v>5572</v>
      </c>
      <c r="R96" s="165">
        <f t="shared" si="17"/>
        <v>7331</v>
      </c>
      <c r="S96" s="165">
        <v>7704</v>
      </c>
      <c r="T96" s="165">
        <v>8089</v>
      </c>
      <c r="U96" s="165">
        <v>8492</v>
      </c>
      <c r="V96" s="156"/>
      <c r="W96" s="168">
        <f t="shared" si="18"/>
        <v>0</v>
      </c>
      <c r="X96" s="168">
        <f t="shared" si="18"/>
        <v>0</v>
      </c>
      <c r="Y96" s="168">
        <f t="shared" si="18"/>
        <v>245735</v>
      </c>
      <c r="Z96" s="168">
        <f t="shared" si="19"/>
        <v>245735</v>
      </c>
      <c r="AA96" s="168">
        <f t="shared" si="20"/>
        <v>61565</v>
      </c>
      <c r="AB96" s="168">
        <f t="shared" si="20"/>
        <v>195020</v>
      </c>
      <c r="AC96" s="168">
        <f t="shared" si="22"/>
        <v>256585</v>
      </c>
      <c r="AD96" s="169">
        <f t="shared" si="21"/>
        <v>269640</v>
      </c>
      <c r="AE96" s="169">
        <f t="shared" si="21"/>
        <v>283115</v>
      </c>
      <c r="AF96" s="170">
        <f t="shared" si="21"/>
        <v>297220</v>
      </c>
    </row>
    <row r="97" spans="1:32" x14ac:dyDescent="0.3">
      <c r="A97" s="171">
        <v>3052</v>
      </c>
      <c r="B97" s="172" t="s">
        <v>30</v>
      </c>
      <c r="C97" s="176"/>
      <c r="D97" s="176"/>
      <c r="E97" s="179">
        <v>15</v>
      </c>
      <c r="F97" s="179">
        <v>15</v>
      </c>
      <c r="G97" s="179">
        <v>15</v>
      </c>
      <c r="H97" s="179">
        <v>15</v>
      </c>
      <c r="I97" s="179">
        <v>15</v>
      </c>
      <c r="J97" s="179">
        <v>15</v>
      </c>
      <c r="K97" s="156"/>
      <c r="L97" s="165"/>
      <c r="M97" s="165"/>
      <c r="N97" s="165">
        <v>924</v>
      </c>
      <c r="O97" s="165">
        <f t="shared" si="16"/>
        <v>924</v>
      </c>
      <c r="P97" s="166">
        <v>234</v>
      </c>
      <c r="Q97" s="166">
        <v>743</v>
      </c>
      <c r="R97" s="165">
        <f t="shared" si="17"/>
        <v>977</v>
      </c>
      <c r="S97" s="165">
        <v>1033</v>
      </c>
      <c r="T97" s="165">
        <v>1095</v>
      </c>
      <c r="U97" s="165">
        <v>1161</v>
      </c>
      <c r="V97" s="156"/>
      <c r="W97" s="168">
        <f t="shared" si="18"/>
        <v>0</v>
      </c>
      <c r="X97" s="168">
        <f t="shared" si="18"/>
        <v>0</v>
      </c>
      <c r="Y97" s="168">
        <f t="shared" si="18"/>
        <v>13860</v>
      </c>
      <c r="Z97" s="168">
        <f t="shared" si="19"/>
        <v>13860</v>
      </c>
      <c r="AA97" s="168">
        <f t="shared" si="20"/>
        <v>3510</v>
      </c>
      <c r="AB97" s="168">
        <f t="shared" si="20"/>
        <v>11145</v>
      </c>
      <c r="AC97" s="168">
        <f t="shared" si="22"/>
        <v>14655</v>
      </c>
      <c r="AD97" s="169">
        <f t="shared" si="21"/>
        <v>15495</v>
      </c>
      <c r="AE97" s="169">
        <f t="shared" si="21"/>
        <v>16425</v>
      </c>
      <c r="AF97" s="170">
        <f t="shared" si="21"/>
        <v>17415</v>
      </c>
    </row>
    <row r="98" spans="1:32" x14ac:dyDescent="0.3">
      <c r="A98" s="171">
        <v>3081</v>
      </c>
      <c r="B98" s="162" t="s">
        <v>31</v>
      </c>
      <c r="C98" s="176"/>
      <c r="D98" s="176"/>
      <c r="E98" s="179">
        <v>100</v>
      </c>
      <c r="F98" s="179">
        <v>100</v>
      </c>
      <c r="G98" s="179">
        <v>100</v>
      </c>
      <c r="H98" s="179">
        <v>100</v>
      </c>
      <c r="I98" s="179">
        <v>100</v>
      </c>
      <c r="J98" s="179">
        <v>100</v>
      </c>
      <c r="K98" s="156"/>
      <c r="L98" s="165"/>
      <c r="M98" s="165"/>
      <c r="N98" s="165">
        <v>1661</v>
      </c>
      <c r="O98" s="165">
        <f t="shared" si="16"/>
        <v>1661</v>
      </c>
      <c r="P98" s="166">
        <v>411</v>
      </c>
      <c r="Q98" s="166">
        <v>1300</v>
      </c>
      <c r="R98" s="165">
        <f t="shared" si="17"/>
        <v>1711</v>
      </c>
      <c r="S98" s="165">
        <v>1774</v>
      </c>
      <c r="T98" s="165">
        <v>1863</v>
      </c>
      <c r="U98" s="165">
        <v>1957</v>
      </c>
      <c r="V98" s="156"/>
      <c r="W98" s="168">
        <f t="shared" si="18"/>
        <v>0</v>
      </c>
      <c r="X98" s="168">
        <f t="shared" si="18"/>
        <v>0</v>
      </c>
      <c r="Y98" s="168">
        <f t="shared" si="18"/>
        <v>166100</v>
      </c>
      <c r="Z98" s="168">
        <f t="shared" si="19"/>
        <v>166100</v>
      </c>
      <c r="AA98" s="168">
        <f t="shared" si="20"/>
        <v>41100</v>
      </c>
      <c r="AB98" s="168">
        <f t="shared" si="20"/>
        <v>130000</v>
      </c>
      <c r="AC98" s="168">
        <f t="shared" si="22"/>
        <v>171100</v>
      </c>
      <c r="AD98" s="169">
        <f t="shared" si="21"/>
        <v>177400</v>
      </c>
      <c r="AE98" s="169">
        <f t="shared" si="21"/>
        <v>186300</v>
      </c>
      <c r="AF98" s="170">
        <f t="shared" si="21"/>
        <v>195700</v>
      </c>
    </row>
    <row r="99" spans="1:32" x14ac:dyDescent="0.3">
      <c r="A99" s="171">
        <v>3082</v>
      </c>
      <c r="B99" s="162" t="s">
        <v>32</v>
      </c>
      <c r="C99" s="176"/>
      <c r="D99" s="176"/>
      <c r="E99" s="179">
        <v>100</v>
      </c>
      <c r="F99" s="179">
        <v>100</v>
      </c>
      <c r="G99" s="179">
        <v>100</v>
      </c>
      <c r="H99" s="179">
        <v>100</v>
      </c>
      <c r="I99" s="179">
        <v>100</v>
      </c>
      <c r="J99" s="179">
        <v>100</v>
      </c>
      <c r="K99" s="156"/>
      <c r="L99" s="165"/>
      <c r="M99" s="165"/>
      <c r="N99" s="165">
        <v>6</v>
      </c>
      <c r="O99" s="165">
        <f t="shared" si="16"/>
        <v>6</v>
      </c>
      <c r="P99" s="166">
        <v>1</v>
      </c>
      <c r="Q99" s="166">
        <v>5</v>
      </c>
      <c r="R99" s="165">
        <f t="shared" si="17"/>
        <v>6</v>
      </c>
      <c r="S99" s="165">
        <v>5</v>
      </c>
      <c r="T99" s="165">
        <v>6</v>
      </c>
      <c r="U99" s="165">
        <v>6</v>
      </c>
      <c r="V99" s="156"/>
      <c r="W99" s="168">
        <f t="shared" si="18"/>
        <v>0</v>
      </c>
      <c r="X99" s="168">
        <f t="shared" si="18"/>
        <v>0</v>
      </c>
      <c r="Y99" s="168">
        <f t="shared" si="18"/>
        <v>600</v>
      </c>
      <c r="Z99" s="168">
        <f t="shared" si="19"/>
        <v>600</v>
      </c>
      <c r="AA99" s="168">
        <f t="shared" si="20"/>
        <v>100</v>
      </c>
      <c r="AB99" s="168">
        <f t="shared" si="20"/>
        <v>500</v>
      </c>
      <c r="AC99" s="168">
        <f t="shared" si="22"/>
        <v>600</v>
      </c>
      <c r="AD99" s="169">
        <f t="shared" si="21"/>
        <v>500</v>
      </c>
      <c r="AE99" s="169">
        <f t="shared" si="21"/>
        <v>600</v>
      </c>
      <c r="AF99" s="170">
        <f t="shared" si="21"/>
        <v>600</v>
      </c>
    </row>
    <row r="100" spans="1:32" x14ac:dyDescent="0.3">
      <c r="A100" s="171">
        <v>3083</v>
      </c>
      <c r="B100" s="162" t="s">
        <v>33</v>
      </c>
      <c r="C100" s="176"/>
      <c r="D100" s="176"/>
      <c r="E100" s="179">
        <v>100</v>
      </c>
      <c r="F100" s="179">
        <v>100</v>
      </c>
      <c r="G100" s="179">
        <v>100</v>
      </c>
      <c r="H100" s="179">
        <v>100</v>
      </c>
      <c r="I100" s="179">
        <v>100</v>
      </c>
      <c r="J100" s="179">
        <v>100</v>
      </c>
      <c r="K100" s="156"/>
      <c r="L100" s="165"/>
      <c r="M100" s="165"/>
      <c r="N100" s="165">
        <v>0</v>
      </c>
      <c r="O100" s="165">
        <f t="shared" si="16"/>
        <v>0</v>
      </c>
      <c r="P100" s="166">
        <v>0</v>
      </c>
      <c r="Q100" s="166">
        <v>0</v>
      </c>
      <c r="R100" s="165">
        <f t="shared" si="17"/>
        <v>0</v>
      </c>
      <c r="S100" s="165">
        <v>0</v>
      </c>
      <c r="T100" s="165">
        <v>0</v>
      </c>
      <c r="U100" s="165">
        <v>0</v>
      </c>
      <c r="V100" s="156"/>
      <c r="W100" s="168">
        <f t="shared" si="18"/>
        <v>0</v>
      </c>
      <c r="X100" s="168">
        <f t="shared" si="18"/>
        <v>0</v>
      </c>
      <c r="Y100" s="168">
        <f t="shared" si="18"/>
        <v>0</v>
      </c>
      <c r="Z100" s="168">
        <f t="shared" si="19"/>
        <v>0</v>
      </c>
      <c r="AA100" s="168">
        <f t="shared" si="20"/>
        <v>0</v>
      </c>
      <c r="AB100" s="168">
        <f t="shared" si="20"/>
        <v>0</v>
      </c>
      <c r="AC100" s="168">
        <f t="shared" si="22"/>
        <v>0</v>
      </c>
      <c r="AD100" s="169">
        <f t="shared" si="21"/>
        <v>0</v>
      </c>
      <c r="AE100" s="169">
        <f t="shared" si="21"/>
        <v>0</v>
      </c>
      <c r="AF100" s="170">
        <f t="shared" si="21"/>
        <v>0</v>
      </c>
    </row>
    <row r="101" spans="1:32" x14ac:dyDescent="0.3">
      <c r="A101" s="171">
        <v>3084</v>
      </c>
      <c r="B101" s="162" t="s">
        <v>34</v>
      </c>
      <c r="C101" s="176"/>
      <c r="D101" s="176"/>
      <c r="E101" s="179">
        <v>100</v>
      </c>
      <c r="F101" s="179">
        <v>100</v>
      </c>
      <c r="G101" s="179">
        <v>100</v>
      </c>
      <c r="H101" s="179">
        <v>100</v>
      </c>
      <c r="I101" s="179">
        <v>100</v>
      </c>
      <c r="J101" s="179">
        <v>100</v>
      </c>
      <c r="K101" s="156"/>
      <c r="L101" s="165"/>
      <c r="M101" s="165"/>
      <c r="N101" s="165">
        <v>0</v>
      </c>
      <c r="O101" s="165">
        <f t="shared" si="16"/>
        <v>0</v>
      </c>
      <c r="P101" s="166">
        <v>0</v>
      </c>
      <c r="Q101" s="166">
        <v>0</v>
      </c>
      <c r="R101" s="165">
        <f t="shared" si="17"/>
        <v>0</v>
      </c>
      <c r="S101" s="165">
        <v>0</v>
      </c>
      <c r="T101" s="165">
        <v>0</v>
      </c>
      <c r="U101" s="165">
        <v>0</v>
      </c>
      <c r="V101" s="156"/>
      <c r="W101" s="168">
        <f t="shared" si="18"/>
        <v>0</v>
      </c>
      <c r="X101" s="168">
        <f t="shared" si="18"/>
        <v>0</v>
      </c>
      <c r="Y101" s="168">
        <f t="shared" si="18"/>
        <v>0</v>
      </c>
      <c r="Z101" s="168">
        <f t="shared" si="19"/>
        <v>0</v>
      </c>
      <c r="AA101" s="168">
        <f t="shared" si="20"/>
        <v>0</v>
      </c>
      <c r="AB101" s="168">
        <f t="shared" si="20"/>
        <v>0</v>
      </c>
      <c r="AC101" s="168">
        <f t="shared" si="22"/>
        <v>0</v>
      </c>
      <c r="AD101" s="169">
        <f t="shared" si="21"/>
        <v>0</v>
      </c>
      <c r="AE101" s="169">
        <f t="shared" si="21"/>
        <v>0</v>
      </c>
      <c r="AF101" s="170">
        <f t="shared" si="21"/>
        <v>0</v>
      </c>
    </row>
    <row r="102" spans="1:32" x14ac:dyDescent="0.3">
      <c r="A102" s="171">
        <v>3085</v>
      </c>
      <c r="B102" s="162" t="s">
        <v>35</v>
      </c>
      <c r="C102" s="176"/>
      <c r="D102" s="176"/>
      <c r="E102" s="179">
        <v>100</v>
      </c>
      <c r="F102" s="179">
        <v>100</v>
      </c>
      <c r="G102" s="179">
        <v>100</v>
      </c>
      <c r="H102" s="179">
        <v>100</v>
      </c>
      <c r="I102" s="179">
        <v>100</v>
      </c>
      <c r="J102" s="179">
        <v>100</v>
      </c>
      <c r="K102" s="156"/>
      <c r="L102" s="165"/>
      <c r="M102" s="165"/>
      <c r="N102" s="165">
        <v>1232</v>
      </c>
      <c r="O102" s="165">
        <f t="shared" si="16"/>
        <v>1232</v>
      </c>
      <c r="P102" s="166">
        <v>309</v>
      </c>
      <c r="Q102" s="166">
        <v>977</v>
      </c>
      <c r="R102" s="165">
        <f t="shared" si="17"/>
        <v>1286</v>
      </c>
      <c r="S102" s="165">
        <v>1341</v>
      </c>
      <c r="T102" s="165">
        <v>1422</v>
      </c>
      <c r="U102" s="165">
        <v>1507</v>
      </c>
      <c r="V102" s="156"/>
      <c r="W102" s="168">
        <f t="shared" si="18"/>
        <v>0</v>
      </c>
      <c r="X102" s="168">
        <f t="shared" si="18"/>
        <v>0</v>
      </c>
      <c r="Y102" s="168">
        <f t="shared" si="18"/>
        <v>123200</v>
      </c>
      <c r="Z102" s="168">
        <f t="shared" si="19"/>
        <v>123200</v>
      </c>
      <c r="AA102" s="168">
        <f t="shared" si="20"/>
        <v>30900</v>
      </c>
      <c r="AB102" s="168">
        <f t="shared" si="20"/>
        <v>97700</v>
      </c>
      <c r="AC102" s="168">
        <f t="shared" si="22"/>
        <v>128600</v>
      </c>
      <c r="AD102" s="169">
        <f t="shared" si="21"/>
        <v>134100</v>
      </c>
      <c r="AE102" s="169">
        <f t="shared" si="21"/>
        <v>142200</v>
      </c>
      <c r="AF102" s="170">
        <f t="shared" si="21"/>
        <v>150700</v>
      </c>
    </row>
    <row r="103" spans="1:32" x14ac:dyDescent="0.3">
      <c r="A103" s="161">
        <v>3201</v>
      </c>
      <c r="B103" s="162" t="s">
        <v>36</v>
      </c>
      <c r="C103" s="176"/>
      <c r="D103" s="176"/>
      <c r="E103" s="179">
        <v>105</v>
      </c>
      <c r="F103" s="179">
        <v>105</v>
      </c>
      <c r="G103" s="179">
        <v>105</v>
      </c>
      <c r="H103" s="179">
        <v>105</v>
      </c>
      <c r="I103" s="179">
        <v>105</v>
      </c>
      <c r="J103" s="179">
        <v>105</v>
      </c>
      <c r="K103" s="156"/>
      <c r="L103" s="165"/>
      <c r="M103" s="165"/>
      <c r="N103" s="165">
        <v>9064</v>
      </c>
      <c r="O103" s="165">
        <f t="shared" si="16"/>
        <v>9064</v>
      </c>
      <c r="P103" s="166">
        <v>2104</v>
      </c>
      <c r="Q103" s="166">
        <v>6664</v>
      </c>
      <c r="R103" s="165">
        <f t="shared" si="17"/>
        <v>8768</v>
      </c>
      <c r="S103" s="165">
        <v>8180</v>
      </c>
      <c r="T103" s="165">
        <v>7459</v>
      </c>
      <c r="U103" s="165">
        <v>6803</v>
      </c>
      <c r="V103" s="156"/>
      <c r="W103" s="168">
        <f t="shared" si="18"/>
        <v>0</v>
      </c>
      <c r="X103" s="168">
        <f t="shared" si="18"/>
        <v>0</v>
      </c>
      <c r="Y103" s="168">
        <f t="shared" si="18"/>
        <v>951720</v>
      </c>
      <c r="Z103" s="168">
        <f t="shared" si="19"/>
        <v>951720</v>
      </c>
      <c r="AA103" s="168">
        <f t="shared" si="20"/>
        <v>220920</v>
      </c>
      <c r="AB103" s="168">
        <f t="shared" si="20"/>
        <v>699720</v>
      </c>
      <c r="AC103" s="168">
        <f t="shared" si="22"/>
        <v>920640</v>
      </c>
      <c r="AD103" s="169">
        <f t="shared" si="21"/>
        <v>858900</v>
      </c>
      <c r="AE103" s="169">
        <f t="shared" si="21"/>
        <v>783195</v>
      </c>
      <c r="AF103" s="170">
        <f t="shared" si="21"/>
        <v>714315</v>
      </c>
    </row>
    <row r="104" spans="1:32" x14ac:dyDescent="0.3">
      <c r="A104" s="161">
        <v>3202</v>
      </c>
      <c r="B104" s="162" t="s">
        <v>37</v>
      </c>
      <c r="C104" s="176"/>
      <c r="D104" s="176"/>
      <c r="E104" s="179">
        <v>20</v>
      </c>
      <c r="F104" s="179">
        <v>20</v>
      </c>
      <c r="G104" s="179">
        <v>20</v>
      </c>
      <c r="H104" s="179">
        <v>20</v>
      </c>
      <c r="I104" s="179">
        <v>20</v>
      </c>
      <c r="J104" s="179">
        <v>20</v>
      </c>
      <c r="K104" s="156"/>
      <c r="L104" s="165"/>
      <c r="M104" s="165"/>
      <c r="N104" s="165">
        <v>74633</v>
      </c>
      <c r="O104" s="165">
        <f t="shared" si="16"/>
        <v>74633</v>
      </c>
      <c r="P104" s="166">
        <v>17327</v>
      </c>
      <c r="Q104" s="166">
        <v>54870</v>
      </c>
      <c r="R104" s="165">
        <f t="shared" si="17"/>
        <v>72197</v>
      </c>
      <c r="S104" s="165">
        <v>67351</v>
      </c>
      <c r="T104" s="165">
        <v>61421</v>
      </c>
      <c r="U104" s="165">
        <v>56012</v>
      </c>
      <c r="V104" s="156"/>
      <c r="W104" s="168">
        <f t="shared" si="18"/>
        <v>0</v>
      </c>
      <c r="X104" s="168">
        <f t="shared" si="18"/>
        <v>0</v>
      </c>
      <c r="Y104" s="168">
        <f t="shared" si="18"/>
        <v>1492660</v>
      </c>
      <c r="Z104" s="168">
        <f t="shared" si="19"/>
        <v>1492660</v>
      </c>
      <c r="AA104" s="168">
        <f t="shared" si="20"/>
        <v>346540</v>
      </c>
      <c r="AB104" s="168">
        <f t="shared" si="20"/>
        <v>1097400</v>
      </c>
      <c r="AC104" s="168">
        <f t="shared" si="22"/>
        <v>1443940</v>
      </c>
      <c r="AD104" s="169">
        <f t="shared" si="21"/>
        <v>1347020</v>
      </c>
      <c r="AE104" s="169">
        <f t="shared" si="21"/>
        <v>1228420</v>
      </c>
      <c r="AF104" s="170">
        <f t="shared" si="21"/>
        <v>1120240</v>
      </c>
    </row>
    <row r="105" spans="1:32" x14ac:dyDescent="0.3">
      <c r="A105" s="161">
        <v>3203</v>
      </c>
      <c r="B105" s="162" t="s">
        <v>38</v>
      </c>
      <c r="C105" s="176"/>
      <c r="D105" s="176"/>
      <c r="E105" s="179">
        <v>195</v>
      </c>
      <c r="F105" s="179">
        <v>195</v>
      </c>
      <c r="G105" s="179">
        <v>195</v>
      </c>
      <c r="H105" s="179">
        <v>195</v>
      </c>
      <c r="I105" s="179">
        <v>195</v>
      </c>
      <c r="J105" s="179">
        <v>195</v>
      </c>
      <c r="K105" s="156"/>
      <c r="L105" s="165"/>
      <c r="M105" s="165"/>
      <c r="N105" s="165">
        <v>373</v>
      </c>
      <c r="O105" s="165">
        <f t="shared" si="16"/>
        <v>373</v>
      </c>
      <c r="P105" s="166">
        <v>86</v>
      </c>
      <c r="Q105" s="166">
        <v>274</v>
      </c>
      <c r="R105" s="165">
        <f t="shared" si="17"/>
        <v>360</v>
      </c>
      <c r="S105" s="165">
        <v>336</v>
      </c>
      <c r="T105" s="165">
        <v>307</v>
      </c>
      <c r="U105" s="165">
        <v>280</v>
      </c>
      <c r="V105" s="156"/>
      <c r="W105" s="168">
        <f t="shared" si="18"/>
        <v>0</v>
      </c>
      <c r="X105" s="168">
        <f t="shared" si="18"/>
        <v>0</v>
      </c>
      <c r="Y105" s="168">
        <f t="shared" si="18"/>
        <v>72735</v>
      </c>
      <c r="Z105" s="168">
        <f t="shared" si="19"/>
        <v>72735</v>
      </c>
      <c r="AA105" s="168">
        <f t="shared" si="20"/>
        <v>16770</v>
      </c>
      <c r="AB105" s="168">
        <f t="shared" si="20"/>
        <v>53430</v>
      </c>
      <c r="AC105" s="168">
        <f t="shared" si="22"/>
        <v>70200</v>
      </c>
      <c r="AD105" s="169">
        <f t="shared" si="21"/>
        <v>65520</v>
      </c>
      <c r="AE105" s="169">
        <f t="shared" si="21"/>
        <v>59865</v>
      </c>
      <c r="AF105" s="170">
        <f t="shared" si="21"/>
        <v>54600</v>
      </c>
    </row>
    <row r="106" spans="1:32" x14ac:dyDescent="0.3">
      <c r="A106" s="161">
        <v>3204</v>
      </c>
      <c r="B106" s="162" t="s">
        <v>39</v>
      </c>
      <c r="C106" s="176"/>
      <c r="D106" s="176"/>
      <c r="E106" s="179">
        <v>105</v>
      </c>
      <c r="F106" s="179">
        <v>105</v>
      </c>
      <c r="G106" s="179">
        <v>105</v>
      </c>
      <c r="H106" s="179">
        <v>105</v>
      </c>
      <c r="I106" s="179">
        <v>105</v>
      </c>
      <c r="J106" s="179">
        <v>105</v>
      </c>
      <c r="K106" s="156"/>
      <c r="L106" s="165"/>
      <c r="M106" s="165"/>
      <c r="N106" s="165">
        <v>63</v>
      </c>
      <c r="O106" s="165">
        <f t="shared" si="16"/>
        <v>63</v>
      </c>
      <c r="P106" s="166">
        <v>14</v>
      </c>
      <c r="Q106" s="166">
        <v>45</v>
      </c>
      <c r="R106" s="165">
        <f t="shared" si="17"/>
        <v>59</v>
      </c>
      <c r="S106" s="165">
        <v>53</v>
      </c>
      <c r="T106" s="165">
        <v>48</v>
      </c>
      <c r="U106" s="165">
        <v>43</v>
      </c>
      <c r="V106" s="156"/>
      <c r="W106" s="168">
        <f t="shared" si="18"/>
        <v>0</v>
      </c>
      <c r="X106" s="168">
        <f t="shared" si="18"/>
        <v>0</v>
      </c>
      <c r="Y106" s="168">
        <f t="shared" si="18"/>
        <v>6615</v>
      </c>
      <c r="Z106" s="168">
        <f t="shared" si="19"/>
        <v>6615</v>
      </c>
      <c r="AA106" s="168">
        <f t="shared" si="20"/>
        <v>1470</v>
      </c>
      <c r="AB106" s="168">
        <f t="shared" si="20"/>
        <v>4725</v>
      </c>
      <c r="AC106" s="168">
        <f t="shared" si="22"/>
        <v>6195</v>
      </c>
      <c r="AD106" s="169">
        <f t="shared" si="21"/>
        <v>5565</v>
      </c>
      <c r="AE106" s="169">
        <f t="shared" si="21"/>
        <v>5040</v>
      </c>
      <c r="AF106" s="170">
        <f t="shared" si="21"/>
        <v>4515</v>
      </c>
    </row>
    <row r="107" spans="1:32" x14ac:dyDescent="0.3">
      <c r="A107" s="161">
        <v>3205</v>
      </c>
      <c r="B107" s="162" t="s">
        <v>40</v>
      </c>
      <c r="C107" s="176"/>
      <c r="D107" s="176"/>
      <c r="E107" s="179">
        <v>20</v>
      </c>
      <c r="F107" s="179">
        <v>20</v>
      </c>
      <c r="G107" s="179">
        <v>20</v>
      </c>
      <c r="H107" s="179">
        <v>20</v>
      </c>
      <c r="I107" s="179">
        <v>20</v>
      </c>
      <c r="J107" s="179">
        <v>20</v>
      </c>
      <c r="K107" s="156"/>
      <c r="L107" s="165"/>
      <c r="M107" s="165"/>
      <c r="N107" s="165">
        <v>560</v>
      </c>
      <c r="O107" s="165">
        <f t="shared" si="16"/>
        <v>560</v>
      </c>
      <c r="P107" s="166">
        <v>125</v>
      </c>
      <c r="Q107" s="166">
        <v>397</v>
      </c>
      <c r="R107" s="165">
        <f t="shared" si="17"/>
        <v>522</v>
      </c>
      <c r="S107" s="165">
        <v>470</v>
      </c>
      <c r="T107" s="165">
        <v>425</v>
      </c>
      <c r="U107" s="165">
        <v>384</v>
      </c>
      <c r="V107" s="156"/>
      <c r="W107" s="168">
        <f t="shared" si="18"/>
        <v>0</v>
      </c>
      <c r="X107" s="168">
        <f t="shared" si="18"/>
        <v>0</v>
      </c>
      <c r="Y107" s="168">
        <f t="shared" si="18"/>
        <v>11200</v>
      </c>
      <c r="Z107" s="168">
        <f t="shared" si="19"/>
        <v>11200</v>
      </c>
      <c r="AA107" s="168">
        <f t="shared" si="20"/>
        <v>2500</v>
      </c>
      <c r="AB107" s="168">
        <f t="shared" si="20"/>
        <v>7940</v>
      </c>
      <c r="AC107" s="168">
        <f t="shared" si="22"/>
        <v>10440</v>
      </c>
      <c r="AD107" s="169">
        <f t="shared" si="21"/>
        <v>9400</v>
      </c>
      <c r="AE107" s="169">
        <f t="shared" si="21"/>
        <v>8500</v>
      </c>
      <c r="AF107" s="170">
        <f t="shared" si="21"/>
        <v>7680</v>
      </c>
    </row>
    <row r="108" spans="1:32" x14ac:dyDescent="0.3">
      <c r="A108" s="161">
        <v>3801</v>
      </c>
      <c r="B108" s="162" t="s">
        <v>41</v>
      </c>
      <c r="C108" s="176"/>
      <c r="D108" s="176"/>
      <c r="E108" s="179">
        <v>300</v>
      </c>
      <c r="F108" s="179">
        <v>300</v>
      </c>
      <c r="G108" s="179">
        <v>300</v>
      </c>
      <c r="H108" s="179">
        <v>300</v>
      </c>
      <c r="I108" s="179">
        <v>300</v>
      </c>
      <c r="J108" s="179">
        <v>300</v>
      </c>
      <c r="K108" s="156"/>
      <c r="L108" s="165"/>
      <c r="M108" s="165"/>
      <c r="N108" s="165">
        <v>6456</v>
      </c>
      <c r="O108" s="165">
        <f t="shared" si="16"/>
        <v>6456</v>
      </c>
      <c r="P108" s="166">
        <v>1603</v>
      </c>
      <c r="Q108" s="166">
        <v>5076</v>
      </c>
      <c r="R108" s="165">
        <f t="shared" si="17"/>
        <v>6679</v>
      </c>
      <c r="S108" s="165">
        <v>6908</v>
      </c>
      <c r="T108" s="165">
        <v>7254</v>
      </c>
      <c r="U108" s="165">
        <v>7616</v>
      </c>
      <c r="V108" s="156"/>
      <c r="W108" s="168">
        <f t="shared" si="18"/>
        <v>0</v>
      </c>
      <c r="X108" s="168">
        <f t="shared" si="18"/>
        <v>0</v>
      </c>
      <c r="Y108" s="168">
        <f t="shared" si="18"/>
        <v>1936800</v>
      </c>
      <c r="Z108" s="168">
        <f t="shared" si="19"/>
        <v>1936800</v>
      </c>
      <c r="AA108" s="168">
        <f t="shared" si="20"/>
        <v>480900</v>
      </c>
      <c r="AB108" s="168">
        <f t="shared" si="20"/>
        <v>1522800</v>
      </c>
      <c r="AC108" s="168">
        <f t="shared" si="22"/>
        <v>2003700</v>
      </c>
      <c r="AD108" s="169">
        <f t="shared" si="21"/>
        <v>2072400</v>
      </c>
      <c r="AE108" s="169">
        <f t="shared" si="21"/>
        <v>2176200</v>
      </c>
      <c r="AF108" s="170">
        <f t="shared" si="21"/>
        <v>2284800</v>
      </c>
    </row>
    <row r="109" spans="1:32" x14ac:dyDescent="0.3">
      <c r="A109" s="161" t="s">
        <v>188</v>
      </c>
      <c r="B109" s="351" t="s">
        <v>335</v>
      </c>
      <c r="C109" s="176"/>
      <c r="D109" s="176"/>
      <c r="E109" s="179">
        <v>425</v>
      </c>
      <c r="F109" s="179">
        <v>425</v>
      </c>
      <c r="G109" s="179">
        <v>425</v>
      </c>
      <c r="H109" s="179">
        <v>425</v>
      </c>
      <c r="I109" s="179">
        <v>425</v>
      </c>
      <c r="J109" s="179">
        <v>425</v>
      </c>
      <c r="K109" s="156"/>
      <c r="L109" s="165"/>
      <c r="M109" s="165"/>
      <c r="N109" s="165">
        <v>2323</v>
      </c>
      <c r="O109" s="165">
        <f t="shared" si="16"/>
        <v>2323</v>
      </c>
      <c r="P109" s="166">
        <v>560</v>
      </c>
      <c r="Q109" s="166">
        <v>1774</v>
      </c>
      <c r="R109" s="165">
        <f t="shared" si="17"/>
        <v>2334</v>
      </c>
      <c r="S109" s="165">
        <v>2340</v>
      </c>
      <c r="T109" s="165">
        <v>2457</v>
      </c>
      <c r="U109" s="165">
        <v>2580</v>
      </c>
      <c r="V109" s="156"/>
      <c r="W109" s="168">
        <f t="shared" si="18"/>
        <v>0</v>
      </c>
      <c r="X109" s="168">
        <f t="shared" si="18"/>
        <v>0</v>
      </c>
      <c r="Y109" s="168">
        <f t="shared" si="18"/>
        <v>987275</v>
      </c>
      <c r="Z109" s="168">
        <f t="shared" si="19"/>
        <v>987275</v>
      </c>
      <c r="AA109" s="168">
        <f t="shared" si="20"/>
        <v>238000</v>
      </c>
      <c r="AB109" s="168">
        <f t="shared" si="20"/>
        <v>753950</v>
      </c>
      <c r="AC109" s="168">
        <f>SUM(AA109:AB109)</f>
        <v>991950</v>
      </c>
      <c r="AD109" s="169">
        <f t="shared" si="21"/>
        <v>994500</v>
      </c>
      <c r="AE109" s="169">
        <f t="shared" si="21"/>
        <v>1044225</v>
      </c>
      <c r="AF109" s="170">
        <f t="shared" si="21"/>
        <v>1096500</v>
      </c>
    </row>
    <row r="110" spans="1:32" x14ac:dyDescent="0.3">
      <c r="A110" s="171">
        <v>3809</v>
      </c>
      <c r="B110" s="162" t="s">
        <v>42</v>
      </c>
      <c r="C110" s="176"/>
      <c r="D110" s="176"/>
      <c r="E110" s="179">
        <v>210</v>
      </c>
      <c r="F110" s="179">
        <v>210</v>
      </c>
      <c r="G110" s="179">
        <v>210</v>
      </c>
      <c r="H110" s="179">
        <v>210</v>
      </c>
      <c r="I110" s="179">
        <v>210</v>
      </c>
      <c r="J110" s="179">
        <v>210</v>
      </c>
      <c r="K110" s="156"/>
      <c r="L110" s="165"/>
      <c r="M110" s="165"/>
      <c r="N110" s="165">
        <v>6</v>
      </c>
      <c r="O110" s="165">
        <f t="shared" si="16"/>
        <v>6</v>
      </c>
      <c r="P110" s="166">
        <v>1</v>
      </c>
      <c r="Q110" s="166">
        <v>5</v>
      </c>
      <c r="R110" s="165">
        <f t="shared" si="17"/>
        <v>6</v>
      </c>
      <c r="S110" s="165">
        <v>6</v>
      </c>
      <c r="T110" s="165">
        <v>6</v>
      </c>
      <c r="U110" s="165">
        <v>6</v>
      </c>
      <c r="V110" s="156"/>
      <c r="W110" s="168">
        <f t="shared" si="18"/>
        <v>0</v>
      </c>
      <c r="X110" s="168">
        <f t="shared" si="18"/>
        <v>0</v>
      </c>
      <c r="Y110" s="168">
        <f t="shared" si="18"/>
        <v>1260</v>
      </c>
      <c r="Z110" s="168">
        <f t="shared" si="19"/>
        <v>1260</v>
      </c>
      <c r="AA110" s="168">
        <f t="shared" si="20"/>
        <v>210</v>
      </c>
      <c r="AB110" s="168">
        <f t="shared" si="20"/>
        <v>1050</v>
      </c>
      <c r="AC110" s="168">
        <f t="shared" si="22"/>
        <v>1260</v>
      </c>
      <c r="AD110" s="169">
        <f t="shared" si="21"/>
        <v>1260</v>
      </c>
      <c r="AE110" s="169">
        <f t="shared" si="21"/>
        <v>1260</v>
      </c>
      <c r="AF110" s="170">
        <f t="shared" si="21"/>
        <v>1260</v>
      </c>
    </row>
    <row r="111" spans="1:32" x14ac:dyDescent="0.3">
      <c r="A111" s="171">
        <v>3810</v>
      </c>
      <c r="B111" s="162" t="s">
        <v>43</v>
      </c>
      <c r="C111" s="176"/>
      <c r="D111" s="176"/>
      <c r="E111" s="179">
        <v>210</v>
      </c>
      <c r="F111" s="179">
        <v>210</v>
      </c>
      <c r="G111" s="179">
        <v>210</v>
      </c>
      <c r="H111" s="179">
        <v>210</v>
      </c>
      <c r="I111" s="179">
        <v>210</v>
      </c>
      <c r="J111" s="179">
        <v>210</v>
      </c>
      <c r="K111" s="156"/>
      <c r="L111" s="165"/>
      <c r="M111" s="165"/>
      <c r="N111" s="165">
        <v>0</v>
      </c>
      <c r="O111" s="165">
        <f t="shared" si="16"/>
        <v>0</v>
      </c>
      <c r="P111" s="166">
        <v>0</v>
      </c>
      <c r="Q111" s="166">
        <v>0</v>
      </c>
      <c r="R111" s="165">
        <f t="shared" si="17"/>
        <v>0</v>
      </c>
      <c r="S111" s="165">
        <v>0</v>
      </c>
      <c r="T111" s="165">
        <v>0</v>
      </c>
      <c r="U111" s="165">
        <v>0</v>
      </c>
      <c r="V111" s="156"/>
      <c r="W111" s="168">
        <f t="shared" si="18"/>
        <v>0</v>
      </c>
      <c r="X111" s="168">
        <f t="shared" si="18"/>
        <v>0</v>
      </c>
      <c r="Y111" s="168">
        <f t="shared" si="18"/>
        <v>0</v>
      </c>
      <c r="Z111" s="168">
        <f t="shared" si="19"/>
        <v>0</v>
      </c>
      <c r="AA111" s="168">
        <f t="shared" si="20"/>
        <v>0</v>
      </c>
      <c r="AB111" s="168">
        <f t="shared" si="20"/>
        <v>0</v>
      </c>
      <c r="AC111" s="168">
        <f t="shared" si="22"/>
        <v>0</v>
      </c>
      <c r="AD111" s="169">
        <f t="shared" si="21"/>
        <v>0</v>
      </c>
      <c r="AE111" s="169">
        <f t="shared" si="21"/>
        <v>0</v>
      </c>
      <c r="AF111" s="170">
        <f t="shared" si="21"/>
        <v>0</v>
      </c>
    </row>
    <row r="112" spans="1:32" x14ac:dyDescent="0.3">
      <c r="A112" s="171">
        <v>3821</v>
      </c>
      <c r="B112" s="162" t="s">
        <v>44</v>
      </c>
      <c r="C112" s="176"/>
      <c r="D112" s="176"/>
      <c r="E112" s="179">
        <v>105</v>
      </c>
      <c r="F112" s="179">
        <v>105</v>
      </c>
      <c r="G112" s="179">
        <v>105</v>
      </c>
      <c r="H112" s="179">
        <v>105</v>
      </c>
      <c r="I112" s="179">
        <v>105</v>
      </c>
      <c r="J112" s="179">
        <v>105</v>
      </c>
      <c r="K112" s="156"/>
      <c r="L112" s="165"/>
      <c r="M112" s="165"/>
      <c r="N112" s="165">
        <v>20</v>
      </c>
      <c r="O112" s="165">
        <f t="shared" si="16"/>
        <v>20</v>
      </c>
      <c r="P112" s="166">
        <v>5</v>
      </c>
      <c r="Q112" s="166">
        <v>15</v>
      </c>
      <c r="R112" s="165">
        <f t="shared" si="17"/>
        <v>20</v>
      </c>
      <c r="S112" s="165">
        <v>21</v>
      </c>
      <c r="T112" s="165">
        <v>22</v>
      </c>
      <c r="U112" s="165">
        <v>23</v>
      </c>
      <c r="V112" s="156"/>
      <c r="W112" s="168">
        <f t="shared" si="18"/>
        <v>0</v>
      </c>
      <c r="X112" s="168">
        <f t="shared" si="18"/>
        <v>0</v>
      </c>
      <c r="Y112" s="168">
        <f t="shared" si="18"/>
        <v>2100</v>
      </c>
      <c r="Z112" s="168">
        <f t="shared" si="19"/>
        <v>2100</v>
      </c>
      <c r="AA112" s="168">
        <f t="shared" si="20"/>
        <v>525</v>
      </c>
      <c r="AB112" s="168">
        <f t="shared" si="20"/>
        <v>1575</v>
      </c>
      <c r="AC112" s="168">
        <f t="shared" si="22"/>
        <v>2100</v>
      </c>
      <c r="AD112" s="169">
        <f t="shared" si="21"/>
        <v>2205</v>
      </c>
      <c r="AE112" s="169">
        <f t="shared" si="21"/>
        <v>2310</v>
      </c>
      <c r="AF112" s="170">
        <f t="shared" si="21"/>
        <v>2415</v>
      </c>
    </row>
    <row r="113" spans="1:32" x14ac:dyDescent="0.3">
      <c r="A113" s="171">
        <v>3822</v>
      </c>
      <c r="B113" s="162" t="s">
        <v>45</v>
      </c>
      <c r="C113" s="176"/>
      <c r="D113" s="176"/>
      <c r="E113" s="179">
        <v>20</v>
      </c>
      <c r="F113" s="179">
        <v>20</v>
      </c>
      <c r="G113" s="179">
        <v>20</v>
      </c>
      <c r="H113" s="179">
        <v>20</v>
      </c>
      <c r="I113" s="179">
        <v>20</v>
      </c>
      <c r="J113" s="179">
        <v>20</v>
      </c>
      <c r="K113" s="156"/>
      <c r="L113" s="165"/>
      <c r="M113" s="165"/>
      <c r="N113" s="165">
        <v>108</v>
      </c>
      <c r="O113" s="165">
        <f t="shared" si="16"/>
        <v>108</v>
      </c>
      <c r="P113" s="166">
        <v>27</v>
      </c>
      <c r="Q113" s="166">
        <v>85</v>
      </c>
      <c r="R113" s="165">
        <f t="shared" si="17"/>
        <v>112</v>
      </c>
      <c r="S113" s="165">
        <v>116</v>
      </c>
      <c r="T113" s="165">
        <v>122</v>
      </c>
      <c r="U113" s="165">
        <v>128</v>
      </c>
      <c r="V113" s="156"/>
      <c r="W113" s="168">
        <f t="shared" si="18"/>
        <v>0</v>
      </c>
      <c r="X113" s="168">
        <f t="shared" si="18"/>
        <v>0</v>
      </c>
      <c r="Y113" s="168">
        <f t="shared" si="18"/>
        <v>2160</v>
      </c>
      <c r="Z113" s="168">
        <f t="shared" si="19"/>
        <v>2160</v>
      </c>
      <c r="AA113" s="168">
        <f t="shared" si="20"/>
        <v>540</v>
      </c>
      <c r="AB113" s="168">
        <f t="shared" si="20"/>
        <v>1700</v>
      </c>
      <c r="AC113" s="168">
        <f t="shared" si="22"/>
        <v>2240</v>
      </c>
      <c r="AD113" s="169">
        <f t="shared" si="21"/>
        <v>2320</v>
      </c>
      <c r="AE113" s="169">
        <f t="shared" si="21"/>
        <v>2440</v>
      </c>
      <c r="AF113" s="170">
        <f t="shared" si="21"/>
        <v>2560</v>
      </c>
    </row>
    <row r="114" spans="1:32" x14ac:dyDescent="0.3">
      <c r="A114" s="171">
        <v>3817</v>
      </c>
      <c r="B114" s="162" t="s">
        <v>180</v>
      </c>
      <c r="C114" s="176"/>
      <c r="D114" s="176"/>
      <c r="E114" s="179">
        <v>1000</v>
      </c>
      <c r="F114" s="179">
        <v>1000</v>
      </c>
      <c r="G114" s="179">
        <v>1000</v>
      </c>
      <c r="H114" s="179">
        <v>1000</v>
      </c>
      <c r="I114" s="179">
        <v>1000</v>
      </c>
      <c r="J114" s="179">
        <v>1000</v>
      </c>
      <c r="K114" s="156"/>
      <c r="L114" s="165"/>
      <c r="M114" s="165"/>
      <c r="N114" s="165">
        <v>698</v>
      </c>
      <c r="O114" s="165">
        <f t="shared" si="16"/>
        <v>698</v>
      </c>
      <c r="P114" s="166">
        <v>112</v>
      </c>
      <c r="Q114" s="166">
        <v>353</v>
      </c>
      <c r="R114" s="165">
        <f t="shared" si="17"/>
        <v>465</v>
      </c>
      <c r="S114" s="165">
        <v>0</v>
      </c>
      <c r="T114" s="165">
        <v>0</v>
      </c>
      <c r="U114" s="165">
        <v>0</v>
      </c>
      <c r="V114" s="156"/>
      <c r="W114" s="168">
        <f t="shared" si="18"/>
        <v>0</v>
      </c>
      <c r="X114" s="168">
        <f t="shared" si="18"/>
        <v>0</v>
      </c>
      <c r="Y114" s="168">
        <f t="shared" si="18"/>
        <v>698000</v>
      </c>
      <c r="Z114" s="168">
        <f t="shared" si="19"/>
        <v>698000</v>
      </c>
      <c r="AA114" s="168">
        <f t="shared" si="20"/>
        <v>112000</v>
      </c>
      <c r="AB114" s="168">
        <f t="shared" si="20"/>
        <v>353000</v>
      </c>
      <c r="AC114" s="168">
        <f t="shared" si="22"/>
        <v>465000</v>
      </c>
      <c r="AD114" s="169">
        <f t="shared" si="21"/>
        <v>0</v>
      </c>
      <c r="AE114" s="169">
        <f t="shared" si="21"/>
        <v>0</v>
      </c>
      <c r="AF114" s="170">
        <f t="shared" si="21"/>
        <v>0</v>
      </c>
    </row>
    <row r="115" spans="1:32" x14ac:dyDescent="0.3">
      <c r="A115" s="171" t="s">
        <v>188</v>
      </c>
      <c r="B115" s="351" t="s">
        <v>336</v>
      </c>
      <c r="C115" s="176"/>
      <c r="D115" s="176"/>
      <c r="E115" s="179">
        <v>150</v>
      </c>
      <c r="F115" s="179">
        <v>150</v>
      </c>
      <c r="G115" s="179">
        <v>150</v>
      </c>
      <c r="H115" s="179">
        <v>150</v>
      </c>
      <c r="I115" s="179">
        <v>150</v>
      </c>
      <c r="J115" s="179">
        <v>150</v>
      </c>
      <c r="K115" s="156"/>
      <c r="L115" s="165"/>
      <c r="M115" s="165"/>
      <c r="N115" s="165">
        <v>19</v>
      </c>
      <c r="O115" s="165">
        <f t="shared" si="16"/>
        <v>19</v>
      </c>
      <c r="P115" s="166">
        <v>5</v>
      </c>
      <c r="Q115" s="166">
        <v>14</v>
      </c>
      <c r="R115" s="165">
        <f t="shared" si="17"/>
        <v>19</v>
      </c>
      <c r="S115" s="165">
        <v>19</v>
      </c>
      <c r="T115" s="165">
        <v>19</v>
      </c>
      <c r="U115" s="165">
        <v>19</v>
      </c>
      <c r="V115" s="156"/>
      <c r="W115" s="168">
        <f t="shared" si="18"/>
        <v>0</v>
      </c>
      <c r="X115" s="168">
        <f t="shared" si="18"/>
        <v>0</v>
      </c>
      <c r="Y115" s="168">
        <f t="shared" si="18"/>
        <v>2850</v>
      </c>
      <c r="Z115" s="168">
        <f t="shared" si="19"/>
        <v>2850</v>
      </c>
      <c r="AA115" s="168">
        <f t="shared" si="20"/>
        <v>750</v>
      </c>
      <c r="AB115" s="168">
        <f t="shared" si="20"/>
        <v>2100</v>
      </c>
      <c r="AC115" s="168">
        <f>SUM(AA115:AB115)</f>
        <v>2850</v>
      </c>
      <c r="AD115" s="169">
        <f t="shared" si="21"/>
        <v>2850</v>
      </c>
      <c r="AE115" s="169">
        <f t="shared" si="21"/>
        <v>2850</v>
      </c>
      <c r="AF115" s="170">
        <f t="shared" si="21"/>
        <v>2850</v>
      </c>
    </row>
    <row r="116" spans="1:32" x14ac:dyDescent="0.3">
      <c r="A116" s="173" t="s">
        <v>0</v>
      </c>
      <c r="B116" s="174"/>
      <c r="C116" s="176"/>
      <c r="D116" s="176"/>
      <c r="E116" s="179"/>
      <c r="F116" s="179"/>
      <c r="G116" s="179"/>
      <c r="H116" s="179"/>
      <c r="I116" s="179"/>
      <c r="J116" s="179"/>
      <c r="K116" s="156"/>
      <c r="L116" s="177"/>
      <c r="M116" s="177"/>
      <c r="N116" s="177"/>
      <c r="O116" s="177"/>
      <c r="P116" s="166"/>
      <c r="Q116" s="166"/>
      <c r="R116" s="202"/>
      <c r="S116" s="167"/>
      <c r="T116" s="167"/>
      <c r="U116" s="167"/>
      <c r="V116" s="156"/>
      <c r="W116" s="203">
        <f>SUM(W81:W115)</f>
        <v>0</v>
      </c>
      <c r="X116" s="203">
        <f>SUM(X81:X115)</f>
        <v>0</v>
      </c>
      <c r="Y116" s="203">
        <f>SUM(Y81:Y115)</f>
        <v>21056845</v>
      </c>
      <c r="Z116" s="203">
        <f t="shared" ref="Z116:AE116" si="23">SUM(Z81:Z115)</f>
        <v>21056845</v>
      </c>
      <c r="AA116" s="203">
        <f t="shared" si="23"/>
        <v>5149365</v>
      </c>
      <c r="AB116" s="203">
        <f t="shared" si="23"/>
        <v>16302880</v>
      </c>
      <c r="AC116" s="203">
        <f t="shared" si="23"/>
        <v>21452245</v>
      </c>
      <c r="AD116" s="203">
        <f t="shared" si="23"/>
        <v>21646515</v>
      </c>
      <c r="AE116" s="203">
        <f t="shared" si="23"/>
        <v>22409265</v>
      </c>
      <c r="AF116" s="170">
        <f>SUM(AF81:AF115)</f>
        <v>23239690</v>
      </c>
    </row>
    <row r="117" spans="1:32" x14ac:dyDescent="0.3">
      <c r="A117" s="173" t="s">
        <v>48</v>
      </c>
      <c r="B117" s="174"/>
      <c r="C117" s="176"/>
      <c r="D117" s="176"/>
      <c r="E117" s="176"/>
      <c r="F117" s="176"/>
      <c r="G117" s="176"/>
      <c r="H117" s="176"/>
      <c r="I117" s="176"/>
      <c r="J117" s="176"/>
      <c r="K117" s="156"/>
      <c r="L117" s="177"/>
      <c r="M117" s="177"/>
      <c r="N117" s="177"/>
      <c r="O117" s="177"/>
      <c r="P117" s="166"/>
      <c r="Q117" s="166"/>
      <c r="R117" s="202"/>
      <c r="S117" s="167"/>
      <c r="T117" s="167"/>
      <c r="U117" s="167"/>
      <c r="V117" s="156"/>
      <c r="W117" s="203">
        <f>W116+W78+W39</f>
        <v>21639385</v>
      </c>
      <c r="X117" s="203">
        <f t="shared" ref="X117:AF117" si="24">X116+X78+X39</f>
        <v>426191695</v>
      </c>
      <c r="Y117" s="203">
        <f t="shared" si="24"/>
        <v>226274155</v>
      </c>
      <c r="Z117" s="203">
        <f t="shared" si="24"/>
        <v>674105235</v>
      </c>
      <c r="AA117" s="203">
        <f t="shared" si="24"/>
        <v>198168295</v>
      </c>
      <c r="AB117" s="203">
        <f t="shared" si="24"/>
        <v>627525890</v>
      </c>
      <c r="AC117" s="203">
        <f t="shared" si="24"/>
        <v>825694185</v>
      </c>
      <c r="AD117" s="203">
        <f t="shared" si="24"/>
        <v>830302295</v>
      </c>
      <c r="AE117" s="203">
        <f t="shared" si="24"/>
        <v>856116635</v>
      </c>
      <c r="AF117" s="170">
        <f t="shared" si="24"/>
        <v>884593460</v>
      </c>
    </row>
    <row r="118" spans="1:32" x14ac:dyDescent="0.3">
      <c r="A118" s="204"/>
      <c r="B118" s="174"/>
      <c r="C118" s="176"/>
      <c r="D118" s="176"/>
      <c r="E118" s="176"/>
      <c r="F118" s="176"/>
      <c r="G118" s="176"/>
      <c r="H118" s="176"/>
      <c r="I118" s="176"/>
      <c r="J118" s="176"/>
      <c r="K118" s="156"/>
      <c r="L118" s="177"/>
      <c r="M118" s="177"/>
      <c r="N118" s="177"/>
      <c r="O118" s="177"/>
      <c r="P118" s="166"/>
      <c r="Q118" s="166"/>
      <c r="R118" s="202"/>
      <c r="S118" s="167"/>
      <c r="T118" s="167"/>
      <c r="U118" s="167"/>
      <c r="V118" s="156"/>
      <c r="W118" s="168"/>
      <c r="X118" s="168"/>
      <c r="Y118" s="168"/>
      <c r="Z118" s="168"/>
      <c r="AA118" s="168"/>
      <c r="AB118" s="168"/>
      <c r="AC118" s="168"/>
      <c r="AD118" s="169"/>
      <c r="AE118" s="168"/>
      <c r="AF118" s="170"/>
    </row>
    <row r="119" spans="1:32" x14ac:dyDescent="0.3">
      <c r="A119" s="173" t="s">
        <v>49</v>
      </c>
      <c r="B119" s="174"/>
      <c r="C119" s="176"/>
      <c r="D119" s="176"/>
      <c r="E119" s="176"/>
      <c r="F119" s="176"/>
      <c r="G119" s="176"/>
      <c r="H119" s="176"/>
      <c r="I119" s="176"/>
      <c r="J119" s="176"/>
      <c r="K119" s="156"/>
      <c r="L119" s="177"/>
      <c r="M119" s="177"/>
      <c r="N119" s="177"/>
      <c r="O119" s="177"/>
      <c r="P119" s="166"/>
      <c r="Q119" s="166"/>
      <c r="R119" s="202"/>
      <c r="S119" s="167"/>
      <c r="T119" s="167"/>
      <c r="U119" s="167"/>
      <c r="V119" s="156"/>
      <c r="W119" s="168"/>
      <c r="X119" s="168"/>
      <c r="Y119" s="168"/>
      <c r="Z119" s="168"/>
      <c r="AA119" s="168"/>
      <c r="AB119" s="168"/>
      <c r="AC119" s="168"/>
      <c r="AD119" s="169"/>
      <c r="AE119" s="168"/>
      <c r="AF119" s="170"/>
    </row>
    <row r="120" spans="1:32" x14ac:dyDescent="0.3">
      <c r="A120" s="161">
        <v>1501</v>
      </c>
      <c r="B120" s="162" t="s">
        <v>50</v>
      </c>
      <c r="C120" s="205">
        <v>1740</v>
      </c>
      <c r="D120" s="205">
        <v>1770</v>
      </c>
      <c r="E120" s="164">
        <v>1780</v>
      </c>
      <c r="F120" s="164">
        <v>1780</v>
      </c>
      <c r="G120" s="164">
        <v>960</v>
      </c>
      <c r="H120" s="164">
        <v>960</v>
      </c>
      <c r="I120" s="164">
        <v>960</v>
      </c>
      <c r="J120" s="164">
        <v>960</v>
      </c>
      <c r="K120" s="156"/>
      <c r="L120" s="165">
        <v>13001</v>
      </c>
      <c r="M120" s="165">
        <v>102152</v>
      </c>
      <c r="N120" s="165">
        <v>117010</v>
      </c>
      <c r="O120" s="165">
        <f>SUM(L120:N120)</f>
        <v>232163</v>
      </c>
      <c r="P120" s="206">
        <v>10426</v>
      </c>
      <c r="Q120" s="206">
        <v>250236</v>
      </c>
      <c r="R120" s="165">
        <f>SUM(P120:Q120)</f>
        <v>260662</v>
      </c>
      <c r="S120" s="165">
        <v>278818</v>
      </c>
      <c r="T120" s="165">
        <v>282404</v>
      </c>
      <c r="U120" s="165">
        <v>256628</v>
      </c>
      <c r="V120" s="156"/>
      <c r="W120" s="168">
        <f t="shared" ref="W120:Y123" si="25">L120*C120</f>
        <v>22621740</v>
      </c>
      <c r="X120" s="168">
        <f t="shared" si="25"/>
        <v>180809040</v>
      </c>
      <c r="Y120" s="168">
        <f t="shared" si="25"/>
        <v>208277800</v>
      </c>
      <c r="Z120" s="168">
        <f>W120+X120+Y120</f>
        <v>411708580</v>
      </c>
      <c r="AA120" s="168">
        <f t="shared" ref="AA120:AB123" si="26">P120*F120</f>
        <v>18558280</v>
      </c>
      <c r="AB120" s="168">
        <f t="shared" si="26"/>
        <v>240226560</v>
      </c>
      <c r="AC120" s="168">
        <f>SUM(AA120:AB120)</f>
        <v>258784840</v>
      </c>
      <c r="AD120" s="169">
        <f t="shared" ref="AD120:AF123" si="27">H120*S120</f>
        <v>267665280</v>
      </c>
      <c r="AE120" s="169">
        <f t="shared" si="27"/>
        <v>271107840</v>
      </c>
      <c r="AF120" s="170">
        <f t="shared" si="27"/>
        <v>246362880</v>
      </c>
    </row>
    <row r="121" spans="1:32" x14ac:dyDescent="0.3">
      <c r="A121" s="161">
        <v>1502</v>
      </c>
      <c r="B121" s="162" t="s">
        <v>51</v>
      </c>
      <c r="C121" s="205">
        <v>990</v>
      </c>
      <c r="D121" s="205">
        <v>1010</v>
      </c>
      <c r="E121" s="164">
        <v>1020</v>
      </c>
      <c r="F121" s="164">
        <v>1020</v>
      </c>
      <c r="G121" s="164">
        <v>560</v>
      </c>
      <c r="H121" s="164">
        <v>560</v>
      </c>
      <c r="I121" s="164">
        <v>560</v>
      </c>
      <c r="J121" s="164">
        <v>560</v>
      </c>
      <c r="K121" s="156"/>
      <c r="L121" s="165">
        <v>677</v>
      </c>
      <c r="M121" s="165">
        <v>5323</v>
      </c>
      <c r="N121" s="165">
        <v>6097</v>
      </c>
      <c r="O121" s="165">
        <f>SUM(L121:N121)</f>
        <v>12097</v>
      </c>
      <c r="P121" s="206">
        <v>494</v>
      </c>
      <c r="Q121" s="206">
        <v>11845</v>
      </c>
      <c r="R121" s="165">
        <f>SUM(P121:Q121)</f>
        <v>12339</v>
      </c>
      <c r="S121" s="165">
        <v>12586</v>
      </c>
      <c r="T121" s="165">
        <v>12838</v>
      </c>
      <c r="U121" s="165">
        <v>13094</v>
      </c>
      <c r="V121" s="156"/>
      <c r="W121" s="168">
        <f t="shared" si="25"/>
        <v>670230</v>
      </c>
      <c r="X121" s="168">
        <f t="shared" si="25"/>
        <v>5376230</v>
      </c>
      <c r="Y121" s="168">
        <f t="shared" si="25"/>
        <v>6218940</v>
      </c>
      <c r="Z121" s="168">
        <f>W121+X121+Y121</f>
        <v>12265400</v>
      </c>
      <c r="AA121" s="168">
        <f t="shared" si="26"/>
        <v>503880</v>
      </c>
      <c r="AB121" s="168">
        <f t="shared" si="26"/>
        <v>6633200</v>
      </c>
      <c r="AC121" s="168">
        <f>SUM(AA121:AB121)</f>
        <v>7137080</v>
      </c>
      <c r="AD121" s="169">
        <f t="shared" si="27"/>
        <v>7048160</v>
      </c>
      <c r="AE121" s="169">
        <f t="shared" si="27"/>
        <v>7189280</v>
      </c>
      <c r="AF121" s="170">
        <f t="shared" si="27"/>
        <v>7332640</v>
      </c>
    </row>
    <row r="122" spans="1:32" x14ac:dyDescent="0.3">
      <c r="A122" s="161">
        <v>1503</v>
      </c>
      <c r="B122" s="162" t="s">
        <v>52</v>
      </c>
      <c r="C122" s="205">
        <v>1370</v>
      </c>
      <c r="D122" s="205">
        <v>1390</v>
      </c>
      <c r="E122" s="164">
        <v>1400</v>
      </c>
      <c r="F122" s="164">
        <v>1400</v>
      </c>
      <c r="G122" s="164">
        <v>760</v>
      </c>
      <c r="H122" s="164">
        <v>760</v>
      </c>
      <c r="I122" s="164">
        <v>760</v>
      </c>
      <c r="J122" s="164">
        <v>760</v>
      </c>
      <c r="K122" s="156"/>
      <c r="L122" s="165">
        <v>31</v>
      </c>
      <c r="M122" s="165">
        <v>245</v>
      </c>
      <c r="N122" s="165">
        <v>281</v>
      </c>
      <c r="O122" s="165">
        <f>SUM(L122:N122)</f>
        <v>557</v>
      </c>
      <c r="P122" s="206">
        <v>23</v>
      </c>
      <c r="Q122" s="206">
        <v>545</v>
      </c>
      <c r="R122" s="165">
        <f>SUM(P122:Q122)</f>
        <v>568</v>
      </c>
      <c r="S122" s="165">
        <v>580</v>
      </c>
      <c r="T122" s="165">
        <v>591</v>
      </c>
      <c r="U122" s="165">
        <v>603</v>
      </c>
      <c r="V122" s="156"/>
      <c r="W122" s="168">
        <f t="shared" si="25"/>
        <v>42470</v>
      </c>
      <c r="X122" s="168">
        <f t="shared" si="25"/>
        <v>340550</v>
      </c>
      <c r="Y122" s="168">
        <f t="shared" si="25"/>
        <v>393400</v>
      </c>
      <c r="Z122" s="168">
        <f>W122+X122+Y122</f>
        <v>776420</v>
      </c>
      <c r="AA122" s="168">
        <f t="shared" si="26"/>
        <v>32200</v>
      </c>
      <c r="AB122" s="168">
        <f t="shared" si="26"/>
        <v>414200</v>
      </c>
      <c r="AC122" s="168">
        <f>SUM(AA122:AB122)</f>
        <v>446400</v>
      </c>
      <c r="AD122" s="169">
        <f t="shared" si="27"/>
        <v>440800</v>
      </c>
      <c r="AE122" s="169">
        <f t="shared" si="27"/>
        <v>449160</v>
      </c>
      <c r="AF122" s="170">
        <f t="shared" si="27"/>
        <v>458280</v>
      </c>
    </row>
    <row r="123" spans="1:32" x14ac:dyDescent="0.3">
      <c r="A123" s="161">
        <v>1511</v>
      </c>
      <c r="B123" s="162" t="s">
        <v>53</v>
      </c>
      <c r="C123" s="205">
        <v>1740</v>
      </c>
      <c r="D123" s="205">
        <v>1770</v>
      </c>
      <c r="E123" s="164">
        <v>1780</v>
      </c>
      <c r="F123" s="164">
        <v>1780</v>
      </c>
      <c r="G123" s="164">
        <v>960</v>
      </c>
      <c r="H123" s="164">
        <v>960</v>
      </c>
      <c r="I123" s="164">
        <v>960</v>
      </c>
      <c r="J123" s="164">
        <v>960</v>
      </c>
      <c r="K123" s="156"/>
      <c r="L123" s="165">
        <v>32</v>
      </c>
      <c r="M123" s="165">
        <v>254</v>
      </c>
      <c r="N123" s="165">
        <v>291</v>
      </c>
      <c r="O123" s="165">
        <f>SUM(L123:N123)</f>
        <v>577</v>
      </c>
      <c r="P123" s="206">
        <v>24</v>
      </c>
      <c r="Q123" s="206">
        <v>566</v>
      </c>
      <c r="R123" s="165">
        <f>SUM(P123:Q123)</f>
        <v>590</v>
      </c>
      <c r="S123" s="165">
        <v>602</v>
      </c>
      <c r="T123" s="165">
        <v>614</v>
      </c>
      <c r="U123" s="165">
        <v>626</v>
      </c>
      <c r="V123" s="156"/>
      <c r="W123" s="168">
        <f t="shared" si="25"/>
        <v>55680</v>
      </c>
      <c r="X123" s="168">
        <f t="shared" si="25"/>
        <v>449580</v>
      </c>
      <c r="Y123" s="168">
        <f t="shared" si="25"/>
        <v>517980</v>
      </c>
      <c r="Z123" s="168">
        <f>W123+X123+Y123</f>
        <v>1023240</v>
      </c>
      <c r="AA123" s="168">
        <f t="shared" si="26"/>
        <v>42720</v>
      </c>
      <c r="AB123" s="168">
        <f t="shared" si="26"/>
        <v>543360</v>
      </c>
      <c r="AC123" s="168">
        <f>SUM(AA123:AB123)</f>
        <v>586080</v>
      </c>
      <c r="AD123" s="169">
        <f t="shared" si="27"/>
        <v>577920</v>
      </c>
      <c r="AE123" s="169">
        <f t="shared" si="27"/>
        <v>589440</v>
      </c>
      <c r="AF123" s="170">
        <f t="shared" si="27"/>
        <v>600960</v>
      </c>
    </row>
    <row r="124" spans="1:32" x14ac:dyDescent="0.3">
      <c r="A124" s="173" t="s">
        <v>49</v>
      </c>
      <c r="B124" s="174"/>
      <c r="C124" s="176"/>
      <c r="D124" s="176"/>
      <c r="E124" s="179"/>
      <c r="F124" s="179"/>
      <c r="G124" s="179"/>
      <c r="H124" s="179"/>
      <c r="I124" s="179"/>
      <c r="J124" s="179"/>
      <c r="K124" s="156"/>
      <c r="L124" s="165"/>
      <c r="M124" s="165"/>
      <c r="N124" s="165"/>
      <c r="O124" s="165"/>
      <c r="P124" s="166"/>
      <c r="Q124" s="166"/>
      <c r="R124" s="165"/>
      <c r="S124" s="165"/>
      <c r="T124" s="165"/>
      <c r="U124" s="165"/>
      <c r="V124" s="156"/>
      <c r="W124" s="168">
        <f>SUM(W120:W123)</f>
        <v>23390120</v>
      </c>
      <c r="X124" s="168">
        <f t="shared" ref="X124:AF124" si="28">SUM(X120:X123)</f>
        <v>186975400</v>
      </c>
      <c r="Y124" s="168">
        <f t="shared" si="28"/>
        <v>215408120</v>
      </c>
      <c r="Z124" s="168">
        <f t="shared" si="28"/>
        <v>425773640</v>
      </c>
      <c r="AA124" s="168">
        <f t="shared" si="28"/>
        <v>19137080</v>
      </c>
      <c r="AB124" s="168">
        <f t="shared" si="28"/>
        <v>247817320</v>
      </c>
      <c r="AC124" s="168">
        <f t="shared" si="28"/>
        <v>266954400</v>
      </c>
      <c r="AD124" s="168">
        <f t="shared" si="28"/>
        <v>275732160</v>
      </c>
      <c r="AE124" s="168">
        <f t="shared" si="28"/>
        <v>279335720</v>
      </c>
      <c r="AF124" s="170">
        <f t="shared" si="28"/>
        <v>254754760</v>
      </c>
    </row>
    <row r="125" spans="1:32" x14ac:dyDescent="0.3">
      <c r="A125" s="204"/>
      <c r="B125" s="174"/>
      <c r="C125" s="176"/>
      <c r="D125" s="176"/>
      <c r="E125" s="179"/>
      <c r="F125" s="179"/>
      <c r="G125" s="179"/>
      <c r="H125" s="179"/>
      <c r="I125" s="179"/>
      <c r="J125" s="179"/>
      <c r="K125" s="156"/>
      <c r="L125" s="165"/>
      <c r="M125" s="165"/>
      <c r="N125" s="165"/>
      <c r="O125" s="165"/>
      <c r="P125" s="166"/>
      <c r="Q125" s="166"/>
      <c r="R125" s="165"/>
      <c r="S125" s="165"/>
      <c r="T125" s="165"/>
      <c r="U125" s="165"/>
      <c r="V125" s="156"/>
      <c r="W125" s="168"/>
      <c r="X125" s="168"/>
      <c r="Y125" s="168"/>
      <c r="Z125" s="168"/>
      <c r="AA125" s="168"/>
      <c r="AB125" s="168"/>
      <c r="AC125" s="168"/>
      <c r="AD125" s="169"/>
      <c r="AE125" s="168"/>
      <c r="AF125" s="170"/>
    </row>
    <row r="126" spans="1:32" x14ac:dyDescent="0.3">
      <c r="A126" s="173" t="s">
        <v>54</v>
      </c>
      <c r="B126" s="174"/>
      <c r="C126" s="176"/>
      <c r="D126" s="176"/>
      <c r="E126" s="179"/>
      <c r="F126" s="179"/>
      <c r="G126" s="179"/>
      <c r="H126" s="179"/>
      <c r="I126" s="179"/>
      <c r="J126" s="179"/>
      <c r="K126" s="156"/>
      <c r="L126" s="165"/>
      <c r="M126" s="165"/>
      <c r="N126" s="165"/>
      <c r="O126" s="165"/>
      <c r="P126" s="166"/>
      <c r="Q126" s="166"/>
      <c r="R126" s="165"/>
      <c r="S126" s="165"/>
      <c r="T126" s="165"/>
      <c r="U126" s="165"/>
      <c r="V126" s="156"/>
      <c r="W126" s="168"/>
      <c r="X126" s="168"/>
      <c r="Y126" s="168"/>
      <c r="Z126" s="168"/>
      <c r="AA126" s="168"/>
      <c r="AB126" s="168"/>
      <c r="AC126" s="168"/>
      <c r="AD126" s="169"/>
      <c r="AE126" s="168"/>
      <c r="AF126" s="170"/>
    </row>
    <row r="127" spans="1:32" x14ac:dyDescent="0.3">
      <c r="A127" s="161">
        <v>2501</v>
      </c>
      <c r="B127" s="162" t="s">
        <v>50</v>
      </c>
      <c r="C127" s="176">
        <v>870</v>
      </c>
      <c r="D127" s="176">
        <v>885</v>
      </c>
      <c r="E127" s="179">
        <v>890</v>
      </c>
      <c r="F127" s="179">
        <v>890</v>
      </c>
      <c r="G127" s="179">
        <v>480</v>
      </c>
      <c r="H127" s="179">
        <v>480</v>
      </c>
      <c r="I127" s="179">
        <v>480</v>
      </c>
      <c r="J127" s="179">
        <v>480</v>
      </c>
      <c r="K127" s="156"/>
      <c r="L127" s="165">
        <v>2148</v>
      </c>
      <c r="M127" s="165">
        <v>16874</v>
      </c>
      <c r="N127" s="165">
        <v>19328</v>
      </c>
      <c r="O127" s="165">
        <f>SUM(L127:N127)</f>
        <v>38350</v>
      </c>
      <c r="P127" s="206">
        <v>1722</v>
      </c>
      <c r="Q127" s="206">
        <v>41335</v>
      </c>
      <c r="R127" s="165">
        <f>SUM(P127:Q127)</f>
        <v>43057</v>
      </c>
      <c r="S127" s="165">
        <v>46057</v>
      </c>
      <c r="T127" s="165">
        <v>46649</v>
      </c>
      <c r="U127" s="165">
        <v>42391</v>
      </c>
      <c r="V127" s="156"/>
      <c r="W127" s="168">
        <f t="shared" ref="W127:Y130" si="29">L127*C127</f>
        <v>1868760</v>
      </c>
      <c r="X127" s="168">
        <f t="shared" si="29"/>
        <v>14933490</v>
      </c>
      <c r="Y127" s="168">
        <f t="shared" si="29"/>
        <v>17201920</v>
      </c>
      <c r="Z127" s="168">
        <f>W127+X127+Y127</f>
        <v>34004170</v>
      </c>
      <c r="AA127" s="168">
        <f t="shared" ref="AA127:AB130" si="30">P127*F127</f>
        <v>1532580</v>
      </c>
      <c r="AB127" s="168">
        <f t="shared" si="30"/>
        <v>19840800</v>
      </c>
      <c r="AC127" s="168">
        <f>SUM(AA127:AB127)</f>
        <v>21373380</v>
      </c>
      <c r="AD127" s="169">
        <f t="shared" ref="AD127:AF130" si="31">H127*S127</f>
        <v>22107360</v>
      </c>
      <c r="AE127" s="169">
        <f t="shared" si="31"/>
        <v>22391520</v>
      </c>
      <c r="AF127" s="170">
        <f t="shared" si="31"/>
        <v>20347680</v>
      </c>
    </row>
    <row r="128" spans="1:32" x14ac:dyDescent="0.3">
      <c r="A128" s="161">
        <v>2502</v>
      </c>
      <c r="B128" s="162" t="s">
        <v>51</v>
      </c>
      <c r="C128" s="176">
        <v>495</v>
      </c>
      <c r="D128" s="176">
        <v>505</v>
      </c>
      <c r="E128" s="179">
        <v>510</v>
      </c>
      <c r="F128" s="179">
        <v>510</v>
      </c>
      <c r="G128" s="179">
        <v>280</v>
      </c>
      <c r="H128" s="179">
        <v>280</v>
      </c>
      <c r="I128" s="179">
        <v>280</v>
      </c>
      <c r="J128" s="179">
        <v>280</v>
      </c>
      <c r="K128" s="156"/>
      <c r="L128" s="165">
        <v>398</v>
      </c>
      <c r="M128" s="165">
        <v>3129</v>
      </c>
      <c r="N128" s="165">
        <v>3584</v>
      </c>
      <c r="O128" s="165">
        <f>SUM(L128:N128)</f>
        <v>7111</v>
      </c>
      <c r="P128" s="206">
        <v>290</v>
      </c>
      <c r="Q128" s="206">
        <v>6963</v>
      </c>
      <c r="R128" s="165">
        <f>SUM(P128:Q128)</f>
        <v>7253</v>
      </c>
      <c r="S128" s="165">
        <v>7398</v>
      </c>
      <c r="T128" s="165">
        <v>7546</v>
      </c>
      <c r="U128" s="165">
        <v>7697</v>
      </c>
      <c r="V128" s="156"/>
      <c r="W128" s="168">
        <f t="shared" si="29"/>
        <v>197010</v>
      </c>
      <c r="X128" s="168">
        <f t="shared" si="29"/>
        <v>1580145</v>
      </c>
      <c r="Y128" s="168">
        <f t="shared" si="29"/>
        <v>1827840</v>
      </c>
      <c r="Z128" s="168">
        <f>W128+X128+Y128</f>
        <v>3604995</v>
      </c>
      <c r="AA128" s="168">
        <f t="shared" si="30"/>
        <v>147900</v>
      </c>
      <c r="AB128" s="168">
        <f t="shared" si="30"/>
        <v>1949640</v>
      </c>
      <c r="AC128" s="168">
        <f>SUM(AA128:AB128)</f>
        <v>2097540</v>
      </c>
      <c r="AD128" s="169">
        <f t="shared" si="31"/>
        <v>2071440</v>
      </c>
      <c r="AE128" s="169">
        <f t="shared" si="31"/>
        <v>2112880</v>
      </c>
      <c r="AF128" s="170">
        <f t="shared" si="31"/>
        <v>2155160</v>
      </c>
    </row>
    <row r="129" spans="1:32" x14ac:dyDescent="0.3">
      <c r="A129" s="161">
        <v>2503</v>
      </c>
      <c r="B129" s="162" t="s">
        <v>52</v>
      </c>
      <c r="C129" s="176">
        <v>685</v>
      </c>
      <c r="D129" s="176">
        <v>695</v>
      </c>
      <c r="E129" s="179">
        <v>700</v>
      </c>
      <c r="F129" s="179">
        <v>700</v>
      </c>
      <c r="G129" s="179">
        <v>380</v>
      </c>
      <c r="H129" s="179">
        <v>380</v>
      </c>
      <c r="I129" s="179">
        <v>380</v>
      </c>
      <c r="J129" s="179">
        <v>380</v>
      </c>
      <c r="K129" s="156"/>
      <c r="L129" s="165">
        <v>13</v>
      </c>
      <c r="M129" s="165">
        <v>99</v>
      </c>
      <c r="N129" s="165">
        <v>114</v>
      </c>
      <c r="O129" s="165">
        <f>SUM(L129:N129)</f>
        <v>226</v>
      </c>
      <c r="P129" s="206">
        <v>9</v>
      </c>
      <c r="Q129" s="206">
        <v>221</v>
      </c>
      <c r="R129" s="165">
        <f>SUM(P129:Q129)</f>
        <v>230</v>
      </c>
      <c r="S129" s="165">
        <v>235</v>
      </c>
      <c r="T129" s="165">
        <v>240</v>
      </c>
      <c r="U129" s="165">
        <v>245</v>
      </c>
      <c r="V129" s="156"/>
      <c r="W129" s="168">
        <f t="shared" si="29"/>
        <v>8905</v>
      </c>
      <c r="X129" s="168">
        <f t="shared" si="29"/>
        <v>68805</v>
      </c>
      <c r="Y129" s="168">
        <f t="shared" si="29"/>
        <v>79800</v>
      </c>
      <c r="Z129" s="168">
        <f>W129+X129+Y129</f>
        <v>157510</v>
      </c>
      <c r="AA129" s="168">
        <f t="shared" si="30"/>
        <v>6300</v>
      </c>
      <c r="AB129" s="168">
        <f t="shared" si="30"/>
        <v>83980</v>
      </c>
      <c r="AC129" s="168">
        <f>SUM(AA129:AB129)</f>
        <v>90280</v>
      </c>
      <c r="AD129" s="169">
        <f t="shared" si="31"/>
        <v>89300</v>
      </c>
      <c r="AE129" s="169">
        <f t="shared" si="31"/>
        <v>91200</v>
      </c>
      <c r="AF129" s="170">
        <f t="shared" si="31"/>
        <v>93100</v>
      </c>
    </row>
    <row r="130" spans="1:32" x14ac:dyDescent="0.3">
      <c r="A130" s="161">
        <v>2511</v>
      </c>
      <c r="B130" s="162" t="s">
        <v>53</v>
      </c>
      <c r="C130" s="176">
        <v>870</v>
      </c>
      <c r="D130" s="176">
        <v>885</v>
      </c>
      <c r="E130" s="179">
        <v>890</v>
      </c>
      <c r="F130" s="179">
        <v>890</v>
      </c>
      <c r="G130" s="179">
        <v>480</v>
      </c>
      <c r="H130" s="179">
        <v>480</v>
      </c>
      <c r="I130" s="179">
        <v>480</v>
      </c>
      <c r="J130" s="179">
        <v>480</v>
      </c>
      <c r="K130" s="156"/>
      <c r="L130" s="165">
        <v>8</v>
      </c>
      <c r="M130" s="165">
        <v>66</v>
      </c>
      <c r="N130" s="165">
        <v>76</v>
      </c>
      <c r="O130" s="165">
        <f>SUM(L130:N130)</f>
        <v>150</v>
      </c>
      <c r="P130" s="206">
        <v>6</v>
      </c>
      <c r="Q130" s="206">
        <v>148</v>
      </c>
      <c r="R130" s="165">
        <f>SUM(P130:Q130)</f>
        <v>154</v>
      </c>
      <c r="S130" s="165">
        <v>157</v>
      </c>
      <c r="T130" s="165">
        <v>160</v>
      </c>
      <c r="U130" s="165">
        <v>163</v>
      </c>
      <c r="V130" s="156"/>
      <c r="W130" s="168">
        <f t="shared" si="29"/>
        <v>6960</v>
      </c>
      <c r="X130" s="168">
        <f t="shared" si="29"/>
        <v>58410</v>
      </c>
      <c r="Y130" s="168">
        <f t="shared" si="29"/>
        <v>67640</v>
      </c>
      <c r="Z130" s="168">
        <f>W130+X130+Y130</f>
        <v>133010</v>
      </c>
      <c r="AA130" s="168">
        <f t="shared" si="30"/>
        <v>5340</v>
      </c>
      <c r="AB130" s="168">
        <f t="shared" si="30"/>
        <v>71040</v>
      </c>
      <c r="AC130" s="168">
        <f>SUM(AA130:AB130)</f>
        <v>76380</v>
      </c>
      <c r="AD130" s="169">
        <f t="shared" si="31"/>
        <v>75360</v>
      </c>
      <c r="AE130" s="169">
        <f t="shared" si="31"/>
        <v>76800</v>
      </c>
      <c r="AF130" s="170">
        <f t="shared" si="31"/>
        <v>78240</v>
      </c>
    </row>
    <row r="131" spans="1:32" x14ac:dyDescent="0.3">
      <c r="A131" s="173" t="s">
        <v>54</v>
      </c>
      <c r="B131" s="174"/>
      <c r="C131" s="176"/>
      <c r="D131" s="176"/>
      <c r="E131" s="179"/>
      <c r="F131" s="179"/>
      <c r="G131" s="179"/>
      <c r="H131" s="179"/>
      <c r="I131" s="179"/>
      <c r="J131" s="179"/>
      <c r="K131" s="156"/>
      <c r="L131" s="165"/>
      <c r="M131" s="165"/>
      <c r="N131" s="165"/>
      <c r="O131" s="165"/>
      <c r="P131" s="166"/>
      <c r="Q131" s="166"/>
      <c r="R131" s="165"/>
      <c r="S131" s="165"/>
      <c r="T131" s="165"/>
      <c r="U131" s="165"/>
      <c r="V131" s="156"/>
      <c r="W131" s="203">
        <f>SUM(W127:W130)</f>
        <v>2081635</v>
      </c>
      <c r="X131" s="203">
        <f t="shared" ref="X131:AF131" si="32">SUM(X127:X130)</f>
        <v>16640850</v>
      </c>
      <c r="Y131" s="203">
        <f t="shared" si="32"/>
        <v>19177200</v>
      </c>
      <c r="Z131" s="203">
        <f t="shared" si="32"/>
        <v>37899685</v>
      </c>
      <c r="AA131" s="168">
        <f t="shared" si="32"/>
        <v>1692120</v>
      </c>
      <c r="AB131" s="168">
        <f t="shared" si="32"/>
        <v>21945460</v>
      </c>
      <c r="AC131" s="168">
        <f t="shared" si="32"/>
        <v>23637580</v>
      </c>
      <c r="AD131" s="168">
        <f t="shared" si="32"/>
        <v>24343460</v>
      </c>
      <c r="AE131" s="168">
        <f t="shared" si="32"/>
        <v>24672400</v>
      </c>
      <c r="AF131" s="170">
        <f t="shared" si="32"/>
        <v>22674180</v>
      </c>
    </row>
    <row r="132" spans="1:32" x14ac:dyDescent="0.3">
      <c r="A132" s="173"/>
      <c r="B132" s="174"/>
      <c r="C132" s="176"/>
      <c r="D132" s="176"/>
      <c r="E132" s="179"/>
      <c r="F132" s="179"/>
      <c r="G132" s="179"/>
      <c r="H132" s="179"/>
      <c r="I132" s="179"/>
      <c r="J132" s="179"/>
      <c r="K132" s="156"/>
      <c r="L132" s="165"/>
      <c r="M132" s="165"/>
      <c r="N132" s="165"/>
      <c r="O132" s="165"/>
      <c r="P132" s="166"/>
      <c r="Q132" s="166"/>
      <c r="R132" s="165"/>
      <c r="S132" s="165"/>
      <c r="T132" s="165"/>
      <c r="U132" s="165"/>
      <c r="V132" s="156"/>
      <c r="W132" s="168"/>
      <c r="X132" s="168"/>
      <c r="Y132" s="168"/>
      <c r="Z132" s="168"/>
      <c r="AA132" s="168"/>
      <c r="AB132" s="168"/>
      <c r="AC132" s="168"/>
      <c r="AD132" s="217"/>
      <c r="AE132" s="168"/>
      <c r="AF132" s="170"/>
    </row>
    <row r="133" spans="1:32" x14ac:dyDescent="0.3">
      <c r="A133" s="173" t="s">
        <v>1</v>
      </c>
      <c r="B133" s="174"/>
      <c r="C133" s="176"/>
      <c r="D133" s="176"/>
      <c r="E133" s="179"/>
      <c r="F133" s="179"/>
      <c r="G133" s="179"/>
      <c r="H133" s="179"/>
      <c r="I133" s="179"/>
      <c r="J133" s="179"/>
      <c r="K133" s="156"/>
      <c r="L133" s="165"/>
      <c r="M133" s="165"/>
      <c r="N133" s="165"/>
      <c r="O133" s="165"/>
      <c r="P133" s="166"/>
      <c r="Q133" s="166"/>
      <c r="R133" s="165"/>
      <c r="S133" s="165"/>
      <c r="T133" s="165"/>
      <c r="U133" s="165"/>
      <c r="V133" s="156"/>
      <c r="W133" s="168"/>
      <c r="X133" s="168"/>
      <c r="Y133" s="168"/>
      <c r="Z133" s="168"/>
      <c r="AA133" s="168"/>
      <c r="AB133" s="168"/>
      <c r="AC133" s="168"/>
      <c r="AD133" s="217"/>
      <c r="AE133" s="168"/>
      <c r="AF133" s="170"/>
    </row>
    <row r="134" spans="1:32" x14ac:dyDescent="0.3">
      <c r="A134" s="161">
        <v>3501</v>
      </c>
      <c r="B134" s="162" t="s">
        <v>50</v>
      </c>
      <c r="C134" s="176"/>
      <c r="D134" s="176"/>
      <c r="E134" s="179">
        <v>445</v>
      </c>
      <c r="F134" s="179">
        <v>445</v>
      </c>
      <c r="G134" s="179">
        <v>240</v>
      </c>
      <c r="H134" s="179">
        <v>240</v>
      </c>
      <c r="I134" s="179">
        <v>240</v>
      </c>
      <c r="J134" s="179">
        <v>240</v>
      </c>
      <c r="K134" s="156"/>
      <c r="L134" s="165"/>
      <c r="M134" s="165"/>
      <c r="N134" s="165">
        <v>17230</v>
      </c>
      <c r="O134" s="165">
        <f>SUM(L134:N134)</f>
        <v>17230</v>
      </c>
      <c r="P134" s="206">
        <v>774</v>
      </c>
      <c r="Q134" s="206">
        <v>18571</v>
      </c>
      <c r="R134" s="165">
        <f>SUM(P134:Q134)</f>
        <v>19345</v>
      </c>
      <c r="S134" s="165">
        <v>20692</v>
      </c>
      <c r="T134" s="165">
        <v>20958</v>
      </c>
      <c r="U134" s="165">
        <v>19045</v>
      </c>
      <c r="V134" s="156"/>
      <c r="W134" s="168">
        <f t="shared" ref="W134:Y137" si="33">L134*C134</f>
        <v>0</v>
      </c>
      <c r="X134" s="168">
        <f t="shared" si="33"/>
        <v>0</v>
      </c>
      <c r="Y134" s="168">
        <f t="shared" si="33"/>
        <v>7667350</v>
      </c>
      <c r="Z134" s="168">
        <f>W134+X134+Y134</f>
        <v>7667350</v>
      </c>
      <c r="AA134" s="168">
        <f t="shared" ref="AA134:AB137" si="34">P134*F134</f>
        <v>344430</v>
      </c>
      <c r="AB134" s="168">
        <f t="shared" si="34"/>
        <v>4457040</v>
      </c>
      <c r="AC134" s="168">
        <f>SUM(AA134:AB134)</f>
        <v>4801470</v>
      </c>
      <c r="AD134" s="169">
        <f t="shared" ref="AD134:AF137" si="35">H134*S134</f>
        <v>4966080</v>
      </c>
      <c r="AE134" s="169">
        <f t="shared" si="35"/>
        <v>5029920</v>
      </c>
      <c r="AF134" s="170">
        <f t="shared" si="35"/>
        <v>4570800</v>
      </c>
    </row>
    <row r="135" spans="1:32" x14ac:dyDescent="0.3">
      <c r="A135" s="161">
        <v>3502</v>
      </c>
      <c r="B135" s="162" t="s">
        <v>51</v>
      </c>
      <c r="C135" s="176"/>
      <c r="D135" s="176"/>
      <c r="E135" s="179">
        <v>255</v>
      </c>
      <c r="F135" s="179">
        <v>255</v>
      </c>
      <c r="G135" s="179">
        <v>140</v>
      </c>
      <c r="H135" s="179">
        <v>140</v>
      </c>
      <c r="I135" s="179">
        <v>140</v>
      </c>
      <c r="J135" s="179">
        <v>140</v>
      </c>
      <c r="K135" s="156"/>
      <c r="L135" s="165"/>
      <c r="M135" s="165"/>
      <c r="N135" s="165">
        <v>3195</v>
      </c>
      <c r="O135" s="165">
        <f>SUM(L135:N135)</f>
        <v>3195</v>
      </c>
      <c r="P135" s="206">
        <v>130</v>
      </c>
      <c r="Q135" s="206">
        <v>3129</v>
      </c>
      <c r="R135" s="165">
        <f>SUM(P135:Q135)</f>
        <v>3259</v>
      </c>
      <c r="S135" s="165">
        <v>3324</v>
      </c>
      <c r="T135" s="165">
        <v>3390</v>
      </c>
      <c r="U135" s="165">
        <v>3458</v>
      </c>
      <c r="V135" s="156"/>
      <c r="W135" s="168">
        <f t="shared" si="33"/>
        <v>0</v>
      </c>
      <c r="X135" s="168">
        <f t="shared" si="33"/>
        <v>0</v>
      </c>
      <c r="Y135" s="168">
        <f t="shared" si="33"/>
        <v>814725</v>
      </c>
      <c r="Z135" s="168">
        <f>W135+X135+Y135</f>
        <v>814725</v>
      </c>
      <c r="AA135" s="168">
        <f t="shared" si="34"/>
        <v>33150</v>
      </c>
      <c r="AB135" s="168">
        <f t="shared" si="34"/>
        <v>438060</v>
      </c>
      <c r="AC135" s="168">
        <f>SUM(AA135:AB135)</f>
        <v>471210</v>
      </c>
      <c r="AD135" s="169">
        <f t="shared" si="35"/>
        <v>465360</v>
      </c>
      <c r="AE135" s="169">
        <f t="shared" si="35"/>
        <v>474600</v>
      </c>
      <c r="AF135" s="170">
        <f t="shared" si="35"/>
        <v>484120</v>
      </c>
    </row>
    <row r="136" spans="1:32" x14ac:dyDescent="0.3">
      <c r="A136" s="161">
        <v>3503</v>
      </c>
      <c r="B136" s="162" t="s">
        <v>52</v>
      </c>
      <c r="C136" s="176"/>
      <c r="D136" s="176"/>
      <c r="E136" s="179">
        <v>350</v>
      </c>
      <c r="F136" s="179">
        <v>350</v>
      </c>
      <c r="G136" s="179">
        <v>190</v>
      </c>
      <c r="H136" s="179">
        <v>190</v>
      </c>
      <c r="I136" s="179">
        <v>190</v>
      </c>
      <c r="J136" s="179">
        <v>190</v>
      </c>
      <c r="K136" s="156"/>
      <c r="L136" s="165"/>
      <c r="M136" s="165"/>
      <c r="N136" s="165">
        <v>102</v>
      </c>
      <c r="O136" s="165">
        <f>SUM(L136:N136)</f>
        <v>102</v>
      </c>
      <c r="P136" s="206">
        <v>4</v>
      </c>
      <c r="Q136" s="206">
        <v>100</v>
      </c>
      <c r="R136" s="165">
        <f>SUM(P136:Q136)</f>
        <v>104</v>
      </c>
      <c r="S136" s="165">
        <v>106</v>
      </c>
      <c r="T136" s="165">
        <v>108</v>
      </c>
      <c r="U136" s="165">
        <v>110</v>
      </c>
      <c r="V136" s="156"/>
      <c r="W136" s="168">
        <f t="shared" si="33"/>
        <v>0</v>
      </c>
      <c r="X136" s="168">
        <f t="shared" si="33"/>
        <v>0</v>
      </c>
      <c r="Y136" s="168">
        <f t="shared" si="33"/>
        <v>35700</v>
      </c>
      <c r="Z136" s="168">
        <f>W136+X136+Y136</f>
        <v>35700</v>
      </c>
      <c r="AA136" s="168">
        <f t="shared" si="34"/>
        <v>1400</v>
      </c>
      <c r="AB136" s="168">
        <f t="shared" si="34"/>
        <v>19000</v>
      </c>
      <c r="AC136" s="168">
        <f>SUM(AA136:AB136)</f>
        <v>20400</v>
      </c>
      <c r="AD136" s="169">
        <f t="shared" si="35"/>
        <v>20140</v>
      </c>
      <c r="AE136" s="169">
        <f t="shared" si="35"/>
        <v>20520</v>
      </c>
      <c r="AF136" s="170">
        <f t="shared" si="35"/>
        <v>20900</v>
      </c>
    </row>
    <row r="137" spans="1:32" x14ac:dyDescent="0.3">
      <c r="A137" s="161">
        <v>3511</v>
      </c>
      <c r="B137" s="162" t="s">
        <v>53</v>
      </c>
      <c r="C137" s="176"/>
      <c r="D137" s="176"/>
      <c r="E137" s="179">
        <v>445</v>
      </c>
      <c r="F137" s="179">
        <v>445</v>
      </c>
      <c r="G137" s="179">
        <v>240</v>
      </c>
      <c r="H137" s="179">
        <v>240</v>
      </c>
      <c r="I137" s="179">
        <v>240</v>
      </c>
      <c r="J137" s="179">
        <v>240</v>
      </c>
      <c r="K137" s="156"/>
      <c r="L137" s="165"/>
      <c r="M137" s="165"/>
      <c r="N137" s="165">
        <v>68</v>
      </c>
      <c r="O137" s="165">
        <f>SUM(L137:N137)</f>
        <v>68</v>
      </c>
      <c r="P137" s="206">
        <v>3</v>
      </c>
      <c r="Q137" s="206">
        <v>66</v>
      </c>
      <c r="R137" s="165">
        <f>SUM(P137:Q137)</f>
        <v>69</v>
      </c>
      <c r="S137" s="165">
        <v>71</v>
      </c>
      <c r="T137" s="165">
        <v>72</v>
      </c>
      <c r="U137" s="165">
        <v>73</v>
      </c>
      <c r="V137" s="156"/>
      <c r="W137" s="168">
        <f t="shared" si="33"/>
        <v>0</v>
      </c>
      <c r="X137" s="168">
        <f t="shared" si="33"/>
        <v>0</v>
      </c>
      <c r="Y137" s="168">
        <f t="shared" si="33"/>
        <v>30260</v>
      </c>
      <c r="Z137" s="168">
        <f>W137+X137+Y137</f>
        <v>30260</v>
      </c>
      <c r="AA137" s="168">
        <f t="shared" si="34"/>
        <v>1335</v>
      </c>
      <c r="AB137" s="168">
        <f t="shared" si="34"/>
        <v>15840</v>
      </c>
      <c r="AC137" s="168">
        <f>SUM(AA137:AB137)</f>
        <v>17175</v>
      </c>
      <c r="AD137" s="169">
        <f t="shared" si="35"/>
        <v>17040</v>
      </c>
      <c r="AE137" s="169">
        <f t="shared" si="35"/>
        <v>17280</v>
      </c>
      <c r="AF137" s="170">
        <f t="shared" si="35"/>
        <v>17520</v>
      </c>
    </row>
    <row r="138" spans="1:32" x14ac:dyDescent="0.3">
      <c r="A138" s="218" t="s">
        <v>1</v>
      </c>
      <c r="B138" s="219"/>
      <c r="C138" s="176"/>
      <c r="D138" s="176"/>
      <c r="E138" s="176"/>
      <c r="F138" s="176"/>
      <c r="G138" s="176"/>
      <c r="H138" s="176"/>
      <c r="I138" s="176"/>
      <c r="J138" s="176"/>
      <c r="K138" s="156"/>
      <c r="L138" s="177"/>
      <c r="M138" s="177"/>
      <c r="N138" s="177"/>
      <c r="O138" s="177"/>
      <c r="P138" s="166"/>
      <c r="Q138" s="166"/>
      <c r="R138" s="202"/>
      <c r="S138" s="167"/>
      <c r="T138" s="167"/>
      <c r="U138" s="167"/>
      <c r="V138" s="156"/>
      <c r="W138" s="168">
        <f t="shared" ref="W138:AF138" si="36">SUM(W134:W137)</f>
        <v>0</v>
      </c>
      <c r="X138" s="168">
        <f t="shared" si="36"/>
        <v>0</v>
      </c>
      <c r="Y138" s="168">
        <f t="shared" si="36"/>
        <v>8548035</v>
      </c>
      <c r="Z138" s="168">
        <f t="shared" si="36"/>
        <v>8548035</v>
      </c>
      <c r="AA138" s="168">
        <f t="shared" si="36"/>
        <v>380315</v>
      </c>
      <c r="AB138" s="168">
        <f t="shared" si="36"/>
        <v>4929940</v>
      </c>
      <c r="AC138" s="168">
        <f t="shared" si="36"/>
        <v>5310255</v>
      </c>
      <c r="AD138" s="168">
        <f t="shared" si="36"/>
        <v>5468620</v>
      </c>
      <c r="AE138" s="168">
        <f t="shared" si="36"/>
        <v>5542320</v>
      </c>
      <c r="AF138" s="170">
        <f t="shared" si="36"/>
        <v>5093340</v>
      </c>
    </row>
    <row r="139" spans="1:32" x14ac:dyDescent="0.3">
      <c r="A139" s="161">
        <v>1506</v>
      </c>
      <c r="B139" s="162" t="s">
        <v>196</v>
      </c>
      <c r="C139" s="220" t="s">
        <v>209</v>
      </c>
      <c r="D139" s="220" t="s">
        <v>209</v>
      </c>
      <c r="E139" s="220" t="s">
        <v>209</v>
      </c>
      <c r="F139" s="220" t="s">
        <v>209</v>
      </c>
      <c r="G139" s="220" t="s">
        <v>209</v>
      </c>
      <c r="H139" s="220" t="s">
        <v>209</v>
      </c>
      <c r="I139" s="220" t="s">
        <v>209</v>
      </c>
      <c r="J139" s="220" t="s">
        <v>209</v>
      </c>
      <c r="K139" s="156"/>
      <c r="L139" s="245">
        <v>0</v>
      </c>
      <c r="M139" s="245">
        <v>50000</v>
      </c>
      <c r="N139" s="245">
        <v>50000</v>
      </c>
      <c r="O139" s="222">
        <f>SUM(L139:N139)</f>
        <v>100000</v>
      </c>
      <c r="P139" s="245">
        <v>25000</v>
      </c>
      <c r="Q139" s="245">
        <v>75000</v>
      </c>
      <c r="R139" s="222">
        <f>SUM(P139:Q139)</f>
        <v>100000</v>
      </c>
      <c r="S139" s="245">
        <v>100000</v>
      </c>
      <c r="T139" s="245">
        <v>100000</v>
      </c>
      <c r="U139" s="245">
        <v>100000</v>
      </c>
      <c r="V139" s="156"/>
      <c r="W139" s="168">
        <f>L139</f>
        <v>0</v>
      </c>
      <c r="X139" s="168">
        <f>M139</f>
        <v>50000</v>
      </c>
      <c r="Y139" s="168">
        <f>N139</f>
        <v>50000</v>
      </c>
      <c r="Z139" s="168">
        <f>W139+X139+Y139</f>
        <v>100000</v>
      </c>
      <c r="AA139" s="168">
        <f>P139</f>
        <v>25000</v>
      </c>
      <c r="AB139" s="168">
        <f>Q139</f>
        <v>75000</v>
      </c>
      <c r="AC139" s="168">
        <f>SUM(AA139:AB139)</f>
        <v>100000</v>
      </c>
      <c r="AD139" s="168">
        <f>S139</f>
        <v>100000</v>
      </c>
      <c r="AE139" s="168">
        <f>T139</f>
        <v>100000</v>
      </c>
      <c r="AF139" s="170">
        <f>U139</f>
        <v>100000</v>
      </c>
    </row>
    <row r="140" spans="1:32" x14ac:dyDescent="0.3">
      <c r="A140" s="173" t="s">
        <v>55</v>
      </c>
      <c r="B140" s="174"/>
      <c r="C140" s="226"/>
      <c r="D140" s="226"/>
      <c r="E140" s="226"/>
      <c r="F140" s="226"/>
      <c r="G140" s="226"/>
      <c r="H140" s="226"/>
      <c r="I140" s="226"/>
      <c r="J140" s="226"/>
      <c r="K140" s="156"/>
      <c r="L140" s="166"/>
      <c r="M140" s="166"/>
      <c r="N140" s="166"/>
      <c r="O140" s="165"/>
      <c r="P140" s="166"/>
      <c r="Q140" s="166"/>
      <c r="R140" s="165"/>
      <c r="S140" s="166"/>
      <c r="T140" s="166"/>
      <c r="U140" s="166"/>
      <c r="V140" s="156"/>
      <c r="W140" s="168">
        <f>SUM(W139,W138,W131,W124)</f>
        <v>25471755</v>
      </c>
      <c r="X140" s="168">
        <f t="shared" ref="X140:AF140" si="37">SUM(X139,X138,X131,X124)</f>
        <v>203666250</v>
      </c>
      <c r="Y140" s="168">
        <f t="shared" si="37"/>
        <v>243183355</v>
      </c>
      <c r="Z140" s="168">
        <f t="shared" si="37"/>
        <v>472321360</v>
      </c>
      <c r="AA140" s="168">
        <f t="shared" si="37"/>
        <v>21234515</v>
      </c>
      <c r="AB140" s="168">
        <f t="shared" si="37"/>
        <v>274767720</v>
      </c>
      <c r="AC140" s="168">
        <f t="shared" si="37"/>
        <v>296002235</v>
      </c>
      <c r="AD140" s="168">
        <f t="shared" si="37"/>
        <v>305644240</v>
      </c>
      <c r="AE140" s="168">
        <f t="shared" si="37"/>
        <v>309650440</v>
      </c>
      <c r="AF140" s="170">
        <f t="shared" si="37"/>
        <v>282622280</v>
      </c>
    </row>
    <row r="141" spans="1:32" x14ac:dyDescent="0.3">
      <c r="A141" s="204"/>
      <c r="B141" s="174"/>
      <c r="C141" s="226"/>
      <c r="D141" s="226"/>
      <c r="E141" s="226"/>
      <c r="F141" s="226"/>
      <c r="G141" s="226"/>
      <c r="H141" s="226"/>
      <c r="I141" s="226"/>
      <c r="J141" s="226"/>
      <c r="K141" s="156"/>
      <c r="L141" s="166"/>
      <c r="M141" s="166"/>
      <c r="N141" s="166"/>
      <c r="O141" s="165"/>
      <c r="P141" s="166"/>
      <c r="Q141" s="166"/>
      <c r="R141" s="165"/>
      <c r="S141" s="166"/>
      <c r="T141" s="166"/>
      <c r="U141" s="166"/>
      <c r="V141" s="156"/>
      <c r="W141" s="168"/>
      <c r="X141" s="168"/>
      <c r="Y141" s="168"/>
      <c r="Z141" s="168"/>
      <c r="AA141" s="168"/>
      <c r="AB141" s="168"/>
      <c r="AC141" s="168"/>
      <c r="AD141" s="168"/>
      <c r="AE141" s="168"/>
      <c r="AF141" s="170"/>
    </row>
    <row r="142" spans="1:32" x14ac:dyDescent="0.3">
      <c r="A142" s="173" t="s">
        <v>56</v>
      </c>
      <c r="B142" s="174"/>
      <c r="C142" s="230"/>
      <c r="D142" s="230"/>
      <c r="E142" s="230"/>
      <c r="F142" s="230"/>
      <c r="G142" s="230"/>
      <c r="H142" s="230"/>
      <c r="I142" s="230"/>
      <c r="J142" s="230"/>
      <c r="K142" s="156"/>
      <c r="L142" s="166"/>
      <c r="M142" s="166"/>
      <c r="N142" s="166"/>
      <c r="O142" s="165"/>
      <c r="P142" s="166"/>
      <c r="Q142" s="166"/>
      <c r="R142" s="165"/>
      <c r="S142" s="166"/>
      <c r="T142" s="166"/>
      <c r="U142" s="166"/>
      <c r="V142" s="156"/>
      <c r="W142" s="168"/>
      <c r="X142" s="168"/>
      <c r="Y142" s="168"/>
      <c r="Z142" s="168"/>
      <c r="AA142" s="168"/>
      <c r="AB142" s="168"/>
      <c r="AC142" s="168"/>
      <c r="AD142" s="168"/>
      <c r="AE142" s="168"/>
      <c r="AF142" s="170"/>
    </row>
    <row r="143" spans="1:32" x14ac:dyDescent="0.3">
      <c r="A143" s="161">
        <v>1504</v>
      </c>
      <c r="B143" s="162" t="s">
        <v>57</v>
      </c>
      <c r="C143" s="176">
        <v>300</v>
      </c>
      <c r="D143" s="176">
        <v>300</v>
      </c>
      <c r="E143" s="179">
        <v>300</v>
      </c>
      <c r="F143" s="179">
        <v>300</v>
      </c>
      <c r="G143" s="179">
        <v>0</v>
      </c>
      <c r="H143" s="179">
        <v>0</v>
      </c>
      <c r="I143" s="179">
        <v>0</v>
      </c>
      <c r="J143" s="179">
        <v>0</v>
      </c>
      <c r="K143" s="156"/>
      <c r="L143" s="166">
        <v>15331</v>
      </c>
      <c r="M143" s="166">
        <v>120461</v>
      </c>
      <c r="N143" s="166">
        <v>137983</v>
      </c>
      <c r="O143" s="165">
        <f>SUM(L143:N143)</f>
        <v>273775</v>
      </c>
      <c r="P143" s="166">
        <v>0</v>
      </c>
      <c r="Q143" s="166">
        <v>0</v>
      </c>
      <c r="R143" s="165">
        <f>SUM(P143:Q143)</f>
        <v>0</v>
      </c>
      <c r="S143" s="166">
        <v>0</v>
      </c>
      <c r="T143" s="166">
        <v>0</v>
      </c>
      <c r="U143" s="166">
        <v>0</v>
      </c>
      <c r="V143" s="156"/>
      <c r="W143" s="168">
        <f t="shared" ref="W143:Y146" si="38">L143*C143</f>
        <v>4599300</v>
      </c>
      <c r="X143" s="168">
        <f t="shared" si="38"/>
        <v>36138300</v>
      </c>
      <c r="Y143" s="168">
        <f t="shared" si="38"/>
        <v>41394900</v>
      </c>
      <c r="Z143" s="168">
        <f>W143+X143+Y143</f>
        <v>82132500</v>
      </c>
      <c r="AA143" s="168">
        <f t="shared" ref="AA143:AB146" si="39">F143*P143</f>
        <v>0</v>
      </c>
      <c r="AB143" s="168">
        <f t="shared" si="39"/>
        <v>0</v>
      </c>
      <c r="AC143" s="168">
        <f>SUM(AA143:AB143)</f>
        <v>0</v>
      </c>
      <c r="AD143" s="168">
        <f t="shared" ref="AD143:AF146" si="40">H143*S143</f>
        <v>0</v>
      </c>
      <c r="AE143" s="168">
        <f t="shared" si="40"/>
        <v>0</v>
      </c>
      <c r="AF143" s="170">
        <f t="shared" si="40"/>
        <v>0</v>
      </c>
    </row>
    <row r="144" spans="1:32" x14ac:dyDescent="0.3">
      <c r="A144" s="161">
        <v>1505</v>
      </c>
      <c r="B144" s="162" t="s">
        <v>58</v>
      </c>
      <c r="C144" s="176">
        <v>300</v>
      </c>
      <c r="D144" s="176">
        <v>300</v>
      </c>
      <c r="E144" s="179">
        <v>300</v>
      </c>
      <c r="F144" s="179">
        <v>300</v>
      </c>
      <c r="G144" s="179">
        <v>300</v>
      </c>
      <c r="H144" s="179">
        <v>300</v>
      </c>
      <c r="I144" s="179">
        <v>300</v>
      </c>
      <c r="J144" s="179">
        <v>300</v>
      </c>
      <c r="K144" s="156"/>
      <c r="L144" s="166">
        <v>11</v>
      </c>
      <c r="M144" s="166">
        <v>88</v>
      </c>
      <c r="N144" s="166">
        <v>101</v>
      </c>
      <c r="O144" s="165">
        <f>SUM(L144:N144)</f>
        <v>200</v>
      </c>
      <c r="P144" s="166">
        <v>53</v>
      </c>
      <c r="Q144" s="166">
        <v>168</v>
      </c>
      <c r="R144" s="165">
        <f>SUM(P144:Q144)</f>
        <v>221</v>
      </c>
      <c r="S144" s="166">
        <v>243</v>
      </c>
      <c r="T144" s="166">
        <v>267</v>
      </c>
      <c r="U144" s="166">
        <v>294</v>
      </c>
      <c r="V144" s="156"/>
      <c r="W144" s="168">
        <f t="shared" si="38"/>
        <v>3300</v>
      </c>
      <c r="X144" s="168">
        <f t="shared" si="38"/>
        <v>26400</v>
      </c>
      <c r="Y144" s="168">
        <f t="shared" si="38"/>
        <v>30300</v>
      </c>
      <c r="Z144" s="168">
        <f>W144+X144+Y144</f>
        <v>60000</v>
      </c>
      <c r="AA144" s="168">
        <f t="shared" si="39"/>
        <v>15900</v>
      </c>
      <c r="AB144" s="168">
        <f t="shared" si="39"/>
        <v>50400</v>
      </c>
      <c r="AC144" s="168">
        <f>SUM(AA144:AB144)</f>
        <v>66300</v>
      </c>
      <c r="AD144" s="168">
        <f t="shared" si="40"/>
        <v>72900</v>
      </c>
      <c r="AE144" s="168">
        <f t="shared" si="40"/>
        <v>80100</v>
      </c>
      <c r="AF144" s="170">
        <f t="shared" si="40"/>
        <v>88200</v>
      </c>
    </row>
    <row r="145" spans="1:32" x14ac:dyDescent="0.3">
      <c r="A145" s="161">
        <v>1803</v>
      </c>
      <c r="B145" s="162" t="s">
        <v>59</v>
      </c>
      <c r="C145" s="176">
        <v>130</v>
      </c>
      <c r="D145" s="176">
        <v>130</v>
      </c>
      <c r="E145" s="164">
        <v>130</v>
      </c>
      <c r="F145" s="164">
        <v>130</v>
      </c>
      <c r="G145" s="164">
        <v>130</v>
      </c>
      <c r="H145" s="164">
        <v>130</v>
      </c>
      <c r="I145" s="164">
        <v>130</v>
      </c>
      <c r="J145" s="164">
        <v>130</v>
      </c>
      <c r="K145" s="156"/>
      <c r="L145" s="166">
        <v>27</v>
      </c>
      <c r="M145" s="166">
        <v>212</v>
      </c>
      <c r="N145" s="166">
        <v>242</v>
      </c>
      <c r="O145" s="165">
        <f>SUM(L145:N145)</f>
        <v>481</v>
      </c>
      <c r="P145" s="166">
        <v>144</v>
      </c>
      <c r="Q145" s="166">
        <v>458</v>
      </c>
      <c r="R145" s="165">
        <f>SUM(P145:Q145)</f>
        <v>602</v>
      </c>
      <c r="S145" s="166">
        <v>752</v>
      </c>
      <c r="T145" s="166">
        <v>940</v>
      </c>
      <c r="U145" s="166">
        <v>1175</v>
      </c>
      <c r="V145" s="156"/>
      <c r="W145" s="168">
        <f t="shared" si="38"/>
        <v>3510</v>
      </c>
      <c r="X145" s="168">
        <f t="shared" si="38"/>
        <v>27560</v>
      </c>
      <c r="Y145" s="168">
        <f t="shared" si="38"/>
        <v>31460</v>
      </c>
      <c r="Z145" s="168">
        <f>W145+X145+Y145</f>
        <v>62530</v>
      </c>
      <c r="AA145" s="168">
        <f t="shared" si="39"/>
        <v>18720</v>
      </c>
      <c r="AB145" s="168">
        <f t="shared" si="39"/>
        <v>59540</v>
      </c>
      <c r="AC145" s="168">
        <f>SUM(AA145:AB145)</f>
        <v>78260</v>
      </c>
      <c r="AD145" s="168">
        <f t="shared" si="40"/>
        <v>97760</v>
      </c>
      <c r="AE145" s="168">
        <f t="shared" si="40"/>
        <v>122200</v>
      </c>
      <c r="AF145" s="170">
        <f t="shared" si="40"/>
        <v>152750</v>
      </c>
    </row>
    <row r="146" spans="1:32" x14ac:dyDescent="0.3">
      <c r="A146" s="161">
        <v>1808</v>
      </c>
      <c r="B146" s="162" t="s">
        <v>215</v>
      </c>
      <c r="C146" s="176">
        <v>130</v>
      </c>
      <c r="D146" s="176">
        <v>130</v>
      </c>
      <c r="E146" s="164">
        <v>130</v>
      </c>
      <c r="F146" s="164">
        <v>130</v>
      </c>
      <c r="G146" s="164">
        <v>130</v>
      </c>
      <c r="H146" s="164">
        <v>130</v>
      </c>
      <c r="I146" s="164">
        <v>130</v>
      </c>
      <c r="J146" s="164">
        <v>130</v>
      </c>
      <c r="K146" s="156"/>
      <c r="L146" s="166">
        <v>172</v>
      </c>
      <c r="M146" s="166">
        <v>1351</v>
      </c>
      <c r="N146" s="166">
        <v>1547</v>
      </c>
      <c r="O146" s="165">
        <f>SUM(L146:N146)</f>
        <v>3070</v>
      </c>
      <c r="P146" s="166">
        <v>818</v>
      </c>
      <c r="Q146" s="166">
        <v>2589</v>
      </c>
      <c r="R146" s="165">
        <f>SUM(P146:Q146)</f>
        <v>3407</v>
      </c>
      <c r="S146" s="166">
        <v>3457</v>
      </c>
      <c r="T146" s="166">
        <v>3507</v>
      </c>
      <c r="U146" s="166">
        <v>3557</v>
      </c>
      <c r="V146" s="156"/>
      <c r="W146" s="168">
        <f t="shared" si="38"/>
        <v>22360</v>
      </c>
      <c r="X146" s="168">
        <f t="shared" si="38"/>
        <v>175630</v>
      </c>
      <c r="Y146" s="168">
        <f t="shared" si="38"/>
        <v>201110</v>
      </c>
      <c r="Z146" s="168">
        <f>W146+X146+Y146</f>
        <v>399100</v>
      </c>
      <c r="AA146" s="168">
        <f t="shared" si="39"/>
        <v>106340</v>
      </c>
      <c r="AB146" s="168">
        <f t="shared" si="39"/>
        <v>336570</v>
      </c>
      <c r="AC146" s="168">
        <f>SUM(AA146:AB146)</f>
        <v>442910</v>
      </c>
      <c r="AD146" s="168">
        <f t="shared" si="40"/>
        <v>449410</v>
      </c>
      <c r="AE146" s="168">
        <f t="shared" si="40"/>
        <v>455910</v>
      </c>
      <c r="AF146" s="170">
        <f t="shared" si="40"/>
        <v>462410</v>
      </c>
    </row>
    <row r="147" spans="1:32" x14ac:dyDescent="0.3">
      <c r="A147" s="161">
        <v>1507</v>
      </c>
      <c r="B147" s="162" t="s">
        <v>197</v>
      </c>
      <c r="C147" s="220" t="s">
        <v>209</v>
      </c>
      <c r="D147" s="220" t="s">
        <v>209</v>
      </c>
      <c r="E147" s="220" t="s">
        <v>209</v>
      </c>
      <c r="F147" s="220" t="s">
        <v>209</v>
      </c>
      <c r="G147" s="220" t="s">
        <v>209</v>
      </c>
      <c r="H147" s="220" t="s">
        <v>209</v>
      </c>
      <c r="I147" s="220" t="s">
        <v>209</v>
      </c>
      <c r="J147" s="220" t="s">
        <v>209</v>
      </c>
      <c r="K147" s="156"/>
      <c r="L147" s="245">
        <v>0</v>
      </c>
      <c r="M147" s="245">
        <v>0</v>
      </c>
      <c r="N147" s="245">
        <v>0</v>
      </c>
      <c r="O147" s="222">
        <f>SUM(L147:N147)</f>
        <v>0</v>
      </c>
      <c r="P147" s="245">
        <v>0</v>
      </c>
      <c r="Q147" s="245">
        <v>0</v>
      </c>
      <c r="R147" s="222">
        <f>SUM(P147:Q147)</f>
        <v>0</v>
      </c>
      <c r="S147" s="245">
        <v>0</v>
      </c>
      <c r="T147" s="245">
        <v>0</v>
      </c>
      <c r="U147" s="245">
        <v>0</v>
      </c>
      <c r="V147" s="156"/>
      <c r="W147" s="168">
        <f>L147</f>
        <v>0</v>
      </c>
      <c r="X147" s="168">
        <f>M147</f>
        <v>0</v>
      </c>
      <c r="Y147" s="168">
        <f>N147</f>
        <v>0</v>
      </c>
      <c r="Z147" s="168">
        <f>W147+X147+Y147</f>
        <v>0</v>
      </c>
      <c r="AA147" s="168">
        <f>P147</f>
        <v>0</v>
      </c>
      <c r="AB147" s="168">
        <f>Q147</f>
        <v>0</v>
      </c>
      <c r="AC147" s="168">
        <f>SUM(AA147:AB147)</f>
        <v>0</v>
      </c>
      <c r="AD147" s="168">
        <f>S147</f>
        <v>0</v>
      </c>
      <c r="AE147" s="168">
        <f>T147</f>
        <v>0</v>
      </c>
      <c r="AF147" s="170">
        <f>U147</f>
        <v>0</v>
      </c>
    </row>
    <row r="148" spans="1:32" ht="15" thickBot="1" x14ac:dyDescent="0.35">
      <c r="A148" s="181" t="s">
        <v>60</v>
      </c>
      <c r="B148" s="182"/>
      <c r="C148" s="184"/>
      <c r="D148" s="184"/>
      <c r="E148" s="184"/>
      <c r="F148" s="184"/>
      <c r="G148" s="184"/>
      <c r="H148" s="184"/>
      <c r="I148" s="184"/>
      <c r="J148" s="184"/>
      <c r="K148" s="151"/>
      <c r="L148" s="185"/>
      <c r="M148" s="185"/>
      <c r="N148" s="185"/>
      <c r="O148" s="185"/>
      <c r="P148" s="186"/>
      <c r="Q148" s="186"/>
      <c r="R148" s="235"/>
      <c r="S148" s="186"/>
      <c r="T148" s="186"/>
      <c r="U148" s="186"/>
      <c r="V148" s="151"/>
      <c r="W148" s="236">
        <f>SUM(W143:W147)</f>
        <v>4628470</v>
      </c>
      <c r="X148" s="236">
        <f t="shared" ref="X148:AF148" si="41">SUM(X143:X147)</f>
        <v>36367890</v>
      </c>
      <c r="Y148" s="236">
        <f t="shared" si="41"/>
        <v>41657770</v>
      </c>
      <c r="Z148" s="236">
        <f t="shared" si="41"/>
        <v>82654130</v>
      </c>
      <c r="AA148" s="237">
        <f t="shared" si="41"/>
        <v>140960</v>
      </c>
      <c r="AB148" s="237">
        <f t="shared" si="41"/>
        <v>446510</v>
      </c>
      <c r="AC148" s="237">
        <f t="shared" si="41"/>
        <v>587470</v>
      </c>
      <c r="AD148" s="237">
        <f t="shared" si="41"/>
        <v>620070</v>
      </c>
      <c r="AE148" s="237">
        <f t="shared" si="41"/>
        <v>658210</v>
      </c>
      <c r="AF148" s="190">
        <f t="shared" si="41"/>
        <v>703360</v>
      </c>
    </row>
    <row r="149" spans="1:32" x14ac:dyDescent="0.3">
      <c r="A149" s="238"/>
      <c r="B149" s="192"/>
      <c r="C149" s="194"/>
      <c r="D149" s="194"/>
      <c r="E149" s="194"/>
      <c r="F149" s="194"/>
      <c r="G149" s="194"/>
      <c r="H149" s="194"/>
      <c r="I149" s="194"/>
      <c r="J149" s="194"/>
      <c r="K149" s="145"/>
      <c r="L149" s="195"/>
      <c r="M149" s="195"/>
      <c r="N149" s="195"/>
      <c r="O149" s="195"/>
      <c r="P149" s="196"/>
      <c r="Q149" s="196"/>
      <c r="R149" s="197"/>
      <c r="S149" s="198"/>
      <c r="T149" s="198"/>
      <c r="U149" s="198"/>
      <c r="V149" s="145"/>
      <c r="W149" s="199"/>
      <c r="X149" s="199"/>
      <c r="Y149" s="199"/>
      <c r="Z149" s="199"/>
      <c r="AA149" s="353"/>
      <c r="AB149" s="353"/>
      <c r="AC149" s="353"/>
      <c r="AD149" s="200"/>
      <c r="AE149" s="353"/>
      <c r="AF149" s="354"/>
    </row>
    <row r="150" spans="1:32" x14ac:dyDescent="0.3">
      <c r="A150" s="173" t="s">
        <v>61</v>
      </c>
      <c r="B150" s="174"/>
      <c r="C150" s="176"/>
      <c r="D150" s="176"/>
      <c r="E150" s="176"/>
      <c r="F150" s="176"/>
      <c r="G150" s="176"/>
      <c r="H150" s="176"/>
      <c r="I150" s="176"/>
      <c r="J150" s="176"/>
      <c r="K150" s="156"/>
      <c r="L150" s="177"/>
      <c r="M150" s="177"/>
      <c r="N150" s="177"/>
      <c r="O150" s="177"/>
      <c r="P150" s="166"/>
      <c r="Q150" s="166"/>
      <c r="R150" s="202"/>
      <c r="S150" s="167"/>
      <c r="T150" s="167"/>
      <c r="U150" s="167"/>
      <c r="V150" s="156"/>
      <c r="W150" s="168"/>
      <c r="X150" s="168"/>
      <c r="Y150" s="168"/>
      <c r="Z150" s="168"/>
      <c r="AA150" s="168"/>
      <c r="AB150" s="168"/>
      <c r="AC150" s="168"/>
      <c r="AD150" s="169"/>
      <c r="AE150" s="168"/>
      <c r="AF150" s="170"/>
    </row>
    <row r="151" spans="1:32" x14ac:dyDescent="0.3">
      <c r="A151" s="161">
        <v>1551</v>
      </c>
      <c r="B151" s="162" t="s">
        <v>62</v>
      </c>
      <c r="C151" s="205">
        <v>1130</v>
      </c>
      <c r="D151" s="205">
        <v>1150</v>
      </c>
      <c r="E151" s="164">
        <v>1600</v>
      </c>
      <c r="F151" s="164">
        <v>1600</v>
      </c>
      <c r="G151" s="164">
        <v>1600</v>
      </c>
      <c r="H151" s="164">
        <v>1600</v>
      </c>
      <c r="I151" s="164">
        <v>1600</v>
      </c>
      <c r="J151" s="164">
        <v>1600</v>
      </c>
      <c r="K151" s="156"/>
      <c r="L151" s="165">
        <v>6853</v>
      </c>
      <c r="M151" s="165">
        <v>100844</v>
      </c>
      <c r="N151" s="165">
        <v>14686</v>
      </c>
      <c r="O151" s="165">
        <f t="shared" ref="O151:O158" si="42">SUM(L151:N151)</f>
        <v>122383</v>
      </c>
      <c r="P151" s="166">
        <v>35828</v>
      </c>
      <c r="Q151" s="166">
        <v>113455</v>
      </c>
      <c r="R151" s="165">
        <f t="shared" ref="R151:R158" si="43">SUM(P151:Q151)</f>
        <v>149283</v>
      </c>
      <c r="S151" s="165">
        <v>163317</v>
      </c>
      <c r="T151" s="165">
        <v>177499</v>
      </c>
      <c r="U151" s="165">
        <v>202725</v>
      </c>
      <c r="V151" s="156"/>
      <c r="W151" s="168">
        <f t="shared" ref="W151:Y158" si="44">L151*C151</f>
        <v>7743890</v>
      </c>
      <c r="X151" s="168">
        <f t="shared" si="44"/>
        <v>115970600</v>
      </c>
      <c r="Y151" s="168">
        <f t="shared" si="44"/>
        <v>23497600</v>
      </c>
      <c r="Z151" s="168">
        <f t="shared" ref="Z151:Z158" si="45">W151+X151+Y151</f>
        <v>147212090</v>
      </c>
      <c r="AA151" s="168">
        <f t="shared" ref="AA151:AB158" si="46">F151*P151</f>
        <v>57324800</v>
      </c>
      <c r="AB151" s="168">
        <f t="shared" si="46"/>
        <v>181528000</v>
      </c>
      <c r="AC151" s="168">
        <f t="shared" ref="AC151:AC158" si="47">SUM(AA151:AB151)</f>
        <v>238852800</v>
      </c>
      <c r="AD151" s="169">
        <f t="shared" ref="AD151:AF158" si="48">H151*S151</f>
        <v>261307200</v>
      </c>
      <c r="AE151" s="169">
        <f t="shared" si="48"/>
        <v>283998400</v>
      </c>
      <c r="AF151" s="170">
        <f t="shared" si="48"/>
        <v>324360000</v>
      </c>
    </row>
    <row r="152" spans="1:32" x14ac:dyDescent="0.3">
      <c r="A152" s="161">
        <v>1552</v>
      </c>
      <c r="B152" s="162" t="s">
        <v>63</v>
      </c>
      <c r="C152" s="205">
        <v>2850</v>
      </c>
      <c r="D152" s="205">
        <v>2900</v>
      </c>
      <c r="E152" s="164">
        <v>3600</v>
      </c>
      <c r="F152" s="164">
        <v>3600</v>
      </c>
      <c r="G152" s="164">
        <v>3600</v>
      </c>
      <c r="H152" s="164">
        <v>3600</v>
      </c>
      <c r="I152" s="164">
        <v>3600</v>
      </c>
      <c r="J152" s="164">
        <v>3600</v>
      </c>
      <c r="K152" s="156"/>
      <c r="L152" s="165">
        <v>4533</v>
      </c>
      <c r="M152" s="165">
        <v>66703</v>
      </c>
      <c r="N152" s="165">
        <v>9714</v>
      </c>
      <c r="O152" s="165">
        <f t="shared" si="42"/>
        <v>80950</v>
      </c>
      <c r="P152" s="166">
        <v>23113</v>
      </c>
      <c r="Q152" s="166">
        <v>73193</v>
      </c>
      <c r="R152" s="165">
        <f t="shared" si="43"/>
        <v>96306</v>
      </c>
      <c r="S152" s="165">
        <v>88494</v>
      </c>
      <c r="T152" s="165">
        <v>94008</v>
      </c>
      <c r="U152" s="165">
        <v>97839</v>
      </c>
      <c r="V152" s="156"/>
      <c r="W152" s="168">
        <f t="shared" si="44"/>
        <v>12919050</v>
      </c>
      <c r="X152" s="168">
        <f t="shared" si="44"/>
        <v>193438700</v>
      </c>
      <c r="Y152" s="168">
        <f t="shared" si="44"/>
        <v>34970400</v>
      </c>
      <c r="Z152" s="168">
        <f t="shared" si="45"/>
        <v>241328150</v>
      </c>
      <c r="AA152" s="168">
        <f t="shared" si="46"/>
        <v>83206800</v>
      </c>
      <c r="AB152" s="168">
        <f t="shared" si="46"/>
        <v>263494800</v>
      </c>
      <c r="AC152" s="168">
        <f t="shared" si="47"/>
        <v>346701600</v>
      </c>
      <c r="AD152" s="169">
        <f t="shared" si="48"/>
        <v>318578400</v>
      </c>
      <c r="AE152" s="169">
        <f t="shared" si="48"/>
        <v>338428800</v>
      </c>
      <c r="AF152" s="170">
        <f t="shared" si="48"/>
        <v>352220400</v>
      </c>
    </row>
    <row r="153" spans="1:32" x14ac:dyDescent="0.3">
      <c r="A153" s="161">
        <v>1553</v>
      </c>
      <c r="B153" s="162" t="s">
        <v>64</v>
      </c>
      <c r="C153" s="205">
        <v>4730</v>
      </c>
      <c r="D153" s="205">
        <v>4810</v>
      </c>
      <c r="E153" s="164">
        <v>7400</v>
      </c>
      <c r="F153" s="164">
        <v>7400</v>
      </c>
      <c r="G153" s="164">
        <v>7400</v>
      </c>
      <c r="H153" s="164">
        <v>7400</v>
      </c>
      <c r="I153" s="164">
        <v>7400</v>
      </c>
      <c r="J153" s="164">
        <v>7400</v>
      </c>
      <c r="K153" s="156"/>
      <c r="L153" s="165">
        <v>3389</v>
      </c>
      <c r="M153" s="165">
        <v>49864</v>
      </c>
      <c r="N153" s="165">
        <v>7262</v>
      </c>
      <c r="O153" s="165">
        <f t="shared" si="42"/>
        <v>60515</v>
      </c>
      <c r="P153" s="166">
        <v>16000</v>
      </c>
      <c r="Q153" s="166">
        <v>50665</v>
      </c>
      <c r="R153" s="165">
        <f t="shared" si="43"/>
        <v>66665</v>
      </c>
      <c r="S153" s="165">
        <v>70024</v>
      </c>
      <c r="T153" s="165">
        <v>65323</v>
      </c>
      <c r="U153" s="165">
        <v>55330</v>
      </c>
      <c r="V153" s="156"/>
      <c r="W153" s="168">
        <f t="shared" si="44"/>
        <v>16029970</v>
      </c>
      <c r="X153" s="168">
        <f t="shared" si="44"/>
        <v>239845840</v>
      </c>
      <c r="Y153" s="168">
        <f t="shared" si="44"/>
        <v>53738800</v>
      </c>
      <c r="Z153" s="168">
        <f t="shared" si="45"/>
        <v>309614610</v>
      </c>
      <c r="AA153" s="168">
        <f t="shared" si="46"/>
        <v>118400000</v>
      </c>
      <c r="AB153" s="168">
        <f t="shared" si="46"/>
        <v>374921000</v>
      </c>
      <c r="AC153" s="168">
        <f t="shared" si="47"/>
        <v>493321000</v>
      </c>
      <c r="AD153" s="169">
        <f t="shared" si="48"/>
        <v>518177600</v>
      </c>
      <c r="AE153" s="169">
        <f t="shared" si="48"/>
        <v>483390200</v>
      </c>
      <c r="AF153" s="170">
        <f t="shared" si="48"/>
        <v>409442000</v>
      </c>
    </row>
    <row r="154" spans="1:32" x14ac:dyDescent="0.3">
      <c r="A154" s="161">
        <v>1554</v>
      </c>
      <c r="B154" s="162" t="s">
        <v>65</v>
      </c>
      <c r="C154" s="176">
        <v>150</v>
      </c>
      <c r="D154" s="205">
        <v>150</v>
      </c>
      <c r="E154" s="164">
        <v>160</v>
      </c>
      <c r="F154" s="164">
        <v>160</v>
      </c>
      <c r="G154" s="164">
        <v>160</v>
      </c>
      <c r="H154" s="164">
        <v>160</v>
      </c>
      <c r="I154" s="164">
        <v>160</v>
      </c>
      <c r="J154" s="164">
        <v>160</v>
      </c>
      <c r="K154" s="156"/>
      <c r="L154" s="165">
        <v>173</v>
      </c>
      <c r="M154" s="165">
        <v>2549</v>
      </c>
      <c r="N154" s="165">
        <v>371</v>
      </c>
      <c r="O154" s="165">
        <f t="shared" si="42"/>
        <v>3093</v>
      </c>
      <c r="P154" s="166">
        <v>906</v>
      </c>
      <c r="Q154" s="166">
        <v>2868</v>
      </c>
      <c r="R154" s="165">
        <f t="shared" si="43"/>
        <v>3774</v>
      </c>
      <c r="S154" s="165">
        <v>4129</v>
      </c>
      <c r="T154" s="165">
        <v>4487</v>
      </c>
      <c r="U154" s="165">
        <v>5125</v>
      </c>
      <c r="V154" s="156"/>
      <c r="W154" s="168">
        <f t="shared" si="44"/>
        <v>25950</v>
      </c>
      <c r="X154" s="168">
        <f t="shared" si="44"/>
        <v>382350</v>
      </c>
      <c r="Y154" s="168">
        <f t="shared" si="44"/>
        <v>59360</v>
      </c>
      <c r="Z154" s="168">
        <f t="shared" si="45"/>
        <v>467660</v>
      </c>
      <c r="AA154" s="168">
        <f t="shared" si="46"/>
        <v>144960</v>
      </c>
      <c r="AB154" s="168">
        <f t="shared" si="46"/>
        <v>458880</v>
      </c>
      <c r="AC154" s="168">
        <f t="shared" si="47"/>
        <v>603840</v>
      </c>
      <c r="AD154" s="169">
        <f t="shared" si="48"/>
        <v>660640</v>
      </c>
      <c r="AE154" s="169">
        <f t="shared" si="48"/>
        <v>717920</v>
      </c>
      <c r="AF154" s="170">
        <f t="shared" si="48"/>
        <v>820000</v>
      </c>
    </row>
    <row r="155" spans="1:32" x14ac:dyDescent="0.3">
      <c r="A155" s="161">
        <v>1555</v>
      </c>
      <c r="B155" s="162" t="s">
        <v>66</v>
      </c>
      <c r="C155" s="176">
        <v>150</v>
      </c>
      <c r="D155" s="205">
        <v>150</v>
      </c>
      <c r="E155" s="164">
        <v>160</v>
      </c>
      <c r="F155" s="164">
        <v>160</v>
      </c>
      <c r="G155" s="164">
        <v>160</v>
      </c>
      <c r="H155" s="164">
        <v>160</v>
      </c>
      <c r="I155" s="164">
        <v>160</v>
      </c>
      <c r="J155" s="164">
        <v>160</v>
      </c>
      <c r="K155" s="156"/>
      <c r="L155" s="165">
        <v>135</v>
      </c>
      <c r="M155" s="165">
        <v>1981</v>
      </c>
      <c r="N155" s="165">
        <v>288</v>
      </c>
      <c r="O155" s="165">
        <f t="shared" si="42"/>
        <v>2404</v>
      </c>
      <c r="P155" s="166">
        <v>686</v>
      </c>
      <c r="Q155" s="166">
        <v>2174</v>
      </c>
      <c r="R155" s="165">
        <f t="shared" si="43"/>
        <v>2860</v>
      </c>
      <c r="S155" s="165">
        <v>2628</v>
      </c>
      <c r="T155" s="165">
        <v>2791</v>
      </c>
      <c r="U155" s="165">
        <v>2905</v>
      </c>
      <c r="V155" s="156"/>
      <c r="W155" s="168">
        <f t="shared" si="44"/>
        <v>20250</v>
      </c>
      <c r="X155" s="168">
        <f t="shared" si="44"/>
        <v>297150</v>
      </c>
      <c r="Y155" s="168">
        <f t="shared" si="44"/>
        <v>46080</v>
      </c>
      <c r="Z155" s="168">
        <f t="shared" si="45"/>
        <v>363480</v>
      </c>
      <c r="AA155" s="168">
        <f t="shared" si="46"/>
        <v>109760</v>
      </c>
      <c r="AB155" s="168">
        <f t="shared" si="46"/>
        <v>347840</v>
      </c>
      <c r="AC155" s="168">
        <f t="shared" si="47"/>
        <v>457600</v>
      </c>
      <c r="AD155" s="169">
        <f t="shared" si="48"/>
        <v>420480</v>
      </c>
      <c r="AE155" s="169">
        <f t="shared" si="48"/>
        <v>446560</v>
      </c>
      <c r="AF155" s="170">
        <f t="shared" si="48"/>
        <v>464800</v>
      </c>
    </row>
    <row r="156" spans="1:32" x14ac:dyDescent="0.3">
      <c r="A156" s="161">
        <v>1556</v>
      </c>
      <c r="B156" s="162" t="s">
        <v>67</v>
      </c>
      <c r="C156" s="176">
        <v>150</v>
      </c>
      <c r="D156" s="205">
        <v>150</v>
      </c>
      <c r="E156" s="164">
        <v>160</v>
      </c>
      <c r="F156" s="164">
        <v>160</v>
      </c>
      <c r="G156" s="164">
        <v>160</v>
      </c>
      <c r="H156" s="164">
        <v>160</v>
      </c>
      <c r="I156" s="164">
        <v>160</v>
      </c>
      <c r="J156" s="164">
        <v>160</v>
      </c>
      <c r="K156" s="156"/>
      <c r="L156" s="165">
        <v>90</v>
      </c>
      <c r="M156" s="165">
        <v>1325</v>
      </c>
      <c r="N156" s="165">
        <v>193</v>
      </c>
      <c r="O156" s="165">
        <f t="shared" si="42"/>
        <v>1608</v>
      </c>
      <c r="P156" s="166">
        <v>425</v>
      </c>
      <c r="Q156" s="166">
        <v>1347</v>
      </c>
      <c r="R156" s="165">
        <f t="shared" si="43"/>
        <v>1772</v>
      </c>
      <c r="S156" s="165">
        <v>1861</v>
      </c>
      <c r="T156" s="165">
        <v>1736</v>
      </c>
      <c r="U156" s="165">
        <v>1471</v>
      </c>
      <c r="V156" s="156"/>
      <c r="W156" s="168">
        <f t="shared" si="44"/>
        <v>13500</v>
      </c>
      <c r="X156" s="168">
        <f t="shared" si="44"/>
        <v>198750</v>
      </c>
      <c r="Y156" s="168">
        <f t="shared" si="44"/>
        <v>30880</v>
      </c>
      <c r="Z156" s="168">
        <f t="shared" si="45"/>
        <v>243130</v>
      </c>
      <c r="AA156" s="168">
        <f t="shared" si="46"/>
        <v>68000</v>
      </c>
      <c r="AB156" s="168">
        <f t="shared" si="46"/>
        <v>215520</v>
      </c>
      <c r="AC156" s="168">
        <f t="shared" si="47"/>
        <v>283520</v>
      </c>
      <c r="AD156" s="169">
        <f t="shared" si="48"/>
        <v>297760</v>
      </c>
      <c r="AE156" s="169">
        <f t="shared" si="48"/>
        <v>277760</v>
      </c>
      <c r="AF156" s="170">
        <f t="shared" si="48"/>
        <v>235360</v>
      </c>
    </row>
    <row r="157" spans="1:32" x14ac:dyDescent="0.3">
      <c r="A157" s="161">
        <v>1557</v>
      </c>
      <c r="B157" s="172" t="s">
        <v>68</v>
      </c>
      <c r="C157" s="176">
        <v>700</v>
      </c>
      <c r="D157" s="205">
        <v>700</v>
      </c>
      <c r="E157" s="164">
        <v>700</v>
      </c>
      <c r="F157" s="164">
        <v>700</v>
      </c>
      <c r="G157" s="164">
        <v>700</v>
      </c>
      <c r="H157" s="164">
        <v>700</v>
      </c>
      <c r="I157" s="164">
        <v>700</v>
      </c>
      <c r="J157" s="164">
        <v>700</v>
      </c>
      <c r="K157" s="156"/>
      <c r="L157" s="165">
        <v>1</v>
      </c>
      <c r="M157" s="165">
        <v>8</v>
      </c>
      <c r="N157" s="165">
        <v>1</v>
      </c>
      <c r="O157" s="165">
        <f t="shared" si="42"/>
        <v>10</v>
      </c>
      <c r="P157" s="166">
        <v>3</v>
      </c>
      <c r="Q157" s="166">
        <v>9</v>
      </c>
      <c r="R157" s="165">
        <f t="shared" si="43"/>
        <v>12</v>
      </c>
      <c r="S157" s="165">
        <v>12</v>
      </c>
      <c r="T157" s="165">
        <v>13</v>
      </c>
      <c r="U157" s="165">
        <v>14</v>
      </c>
      <c r="V157" s="156"/>
      <c r="W157" s="168">
        <f t="shared" si="44"/>
        <v>700</v>
      </c>
      <c r="X157" s="168">
        <f t="shared" si="44"/>
        <v>5600</v>
      </c>
      <c r="Y157" s="168">
        <f t="shared" si="44"/>
        <v>700</v>
      </c>
      <c r="Z157" s="168">
        <f t="shared" si="45"/>
        <v>7000</v>
      </c>
      <c r="AA157" s="168">
        <f t="shared" si="46"/>
        <v>2100</v>
      </c>
      <c r="AB157" s="168">
        <f t="shared" si="46"/>
        <v>6300</v>
      </c>
      <c r="AC157" s="168">
        <f t="shared" si="47"/>
        <v>8400</v>
      </c>
      <c r="AD157" s="169">
        <f t="shared" si="48"/>
        <v>8400</v>
      </c>
      <c r="AE157" s="169">
        <f t="shared" si="48"/>
        <v>9100</v>
      </c>
      <c r="AF157" s="170">
        <f t="shared" si="48"/>
        <v>9800</v>
      </c>
    </row>
    <row r="158" spans="1:32" x14ac:dyDescent="0.3">
      <c r="A158" s="161">
        <v>1558</v>
      </c>
      <c r="B158" s="162" t="s">
        <v>69</v>
      </c>
      <c r="C158" s="176">
        <v>1640</v>
      </c>
      <c r="D158" s="205">
        <v>1640</v>
      </c>
      <c r="E158" s="164">
        <v>1640</v>
      </c>
      <c r="F158" s="164">
        <v>1640</v>
      </c>
      <c r="G158" s="164">
        <v>1640</v>
      </c>
      <c r="H158" s="164">
        <v>1640</v>
      </c>
      <c r="I158" s="164">
        <v>1640</v>
      </c>
      <c r="J158" s="164">
        <v>1640</v>
      </c>
      <c r="K158" s="156"/>
      <c r="L158" s="165">
        <v>76</v>
      </c>
      <c r="M158" s="165">
        <v>1117</v>
      </c>
      <c r="N158" s="165">
        <v>163</v>
      </c>
      <c r="O158" s="165">
        <f t="shared" si="42"/>
        <v>1356</v>
      </c>
      <c r="P158" s="166">
        <v>385</v>
      </c>
      <c r="Q158" s="166">
        <v>1219</v>
      </c>
      <c r="R158" s="165">
        <f t="shared" si="43"/>
        <v>1604</v>
      </c>
      <c r="S158" s="165">
        <v>1654</v>
      </c>
      <c r="T158" s="165">
        <v>1731</v>
      </c>
      <c r="U158" s="165">
        <v>1829</v>
      </c>
      <c r="V158" s="156"/>
      <c r="W158" s="168">
        <f t="shared" si="44"/>
        <v>124640</v>
      </c>
      <c r="X158" s="168">
        <f t="shared" si="44"/>
        <v>1831880</v>
      </c>
      <c r="Y158" s="168">
        <f t="shared" si="44"/>
        <v>267320</v>
      </c>
      <c r="Z158" s="168">
        <f t="shared" si="45"/>
        <v>2223840</v>
      </c>
      <c r="AA158" s="168">
        <f t="shared" si="46"/>
        <v>631400</v>
      </c>
      <c r="AB158" s="168">
        <f t="shared" si="46"/>
        <v>1999160</v>
      </c>
      <c r="AC158" s="168">
        <f t="shared" si="47"/>
        <v>2630560</v>
      </c>
      <c r="AD158" s="169">
        <f t="shared" si="48"/>
        <v>2712560</v>
      </c>
      <c r="AE158" s="169">
        <f t="shared" si="48"/>
        <v>2838840</v>
      </c>
      <c r="AF158" s="170">
        <f t="shared" si="48"/>
        <v>2999560</v>
      </c>
    </row>
    <row r="159" spans="1:32" x14ac:dyDescent="0.3">
      <c r="A159" s="173" t="s">
        <v>61</v>
      </c>
      <c r="B159" s="174"/>
      <c r="C159" s="176"/>
      <c r="D159" s="176"/>
      <c r="E159" s="179"/>
      <c r="F159" s="179"/>
      <c r="G159" s="179"/>
      <c r="H159" s="179"/>
      <c r="I159" s="179"/>
      <c r="J159" s="179"/>
      <c r="K159" s="156"/>
      <c r="L159" s="165"/>
      <c r="M159" s="165"/>
      <c r="N159" s="165"/>
      <c r="O159" s="165"/>
      <c r="P159" s="166"/>
      <c r="Q159" s="166"/>
      <c r="R159" s="165"/>
      <c r="S159" s="165"/>
      <c r="T159" s="165"/>
      <c r="U159" s="165"/>
      <c r="V159" s="156"/>
      <c r="W159" s="203">
        <f>SUM(W151:W158)</f>
        <v>36877950</v>
      </c>
      <c r="X159" s="203">
        <f t="shared" ref="X159:AF159" si="49">SUM(X151:X158)</f>
        <v>551970870</v>
      </c>
      <c r="Y159" s="203">
        <f t="shared" si="49"/>
        <v>112611140</v>
      </c>
      <c r="Z159" s="203">
        <f t="shared" si="49"/>
        <v>701459960</v>
      </c>
      <c r="AA159" s="203">
        <f t="shared" si="49"/>
        <v>259887820</v>
      </c>
      <c r="AB159" s="203">
        <f t="shared" si="49"/>
        <v>822971500</v>
      </c>
      <c r="AC159" s="203">
        <f t="shared" si="49"/>
        <v>1082859320</v>
      </c>
      <c r="AD159" s="203">
        <f t="shared" si="49"/>
        <v>1102163040</v>
      </c>
      <c r="AE159" s="203">
        <f t="shared" si="49"/>
        <v>1110107580</v>
      </c>
      <c r="AF159" s="170">
        <f t="shared" si="49"/>
        <v>1090551920</v>
      </c>
    </row>
    <row r="160" spans="1:32" x14ac:dyDescent="0.3">
      <c r="A160" s="204"/>
      <c r="B160" s="174"/>
      <c r="C160" s="176"/>
      <c r="D160" s="176"/>
      <c r="E160" s="179"/>
      <c r="F160" s="179"/>
      <c r="G160" s="179"/>
      <c r="H160" s="179"/>
      <c r="I160" s="179"/>
      <c r="J160" s="179"/>
      <c r="K160" s="156"/>
      <c r="L160" s="165"/>
      <c r="M160" s="165"/>
      <c r="N160" s="165"/>
      <c r="O160" s="165"/>
      <c r="P160" s="166"/>
      <c r="Q160" s="166"/>
      <c r="R160" s="165"/>
      <c r="S160" s="165"/>
      <c r="T160" s="165"/>
      <c r="U160" s="165"/>
      <c r="V160" s="156"/>
      <c r="W160" s="168"/>
      <c r="X160" s="168"/>
      <c r="Y160" s="168"/>
      <c r="Z160" s="168"/>
      <c r="AA160" s="168"/>
      <c r="AB160" s="168"/>
      <c r="AC160" s="168"/>
      <c r="AD160" s="169"/>
      <c r="AE160" s="168"/>
      <c r="AF160" s="170"/>
    </row>
    <row r="161" spans="1:32" x14ac:dyDescent="0.3">
      <c r="A161" s="173" t="s">
        <v>70</v>
      </c>
      <c r="B161" s="174"/>
      <c r="C161" s="176"/>
      <c r="D161" s="176"/>
      <c r="E161" s="179"/>
      <c r="F161" s="179"/>
      <c r="G161" s="179"/>
      <c r="H161" s="179"/>
      <c r="I161" s="179"/>
      <c r="J161" s="179"/>
      <c r="K161" s="156"/>
      <c r="L161" s="165"/>
      <c r="M161" s="165"/>
      <c r="N161" s="165"/>
      <c r="O161" s="165"/>
      <c r="P161" s="166"/>
      <c r="Q161" s="166"/>
      <c r="R161" s="165"/>
      <c r="S161" s="165"/>
      <c r="T161" s="165"/>
      <c r="U161" s="165"/>
      <c r="V161" s="156"/>
      <c r="W161" s="168"/>
      <c r="X161" s="168"/>
      <c r="Y161" s="168"/>
      <c r="Z161" s="168"/>
      <c r="AA161" s="168"/>
      <c r="AB161" s="168"/>
      <c r="AC161" s="168"/>
      <c r="AD161" s="169"/>
      <c r="AE161" s="168"/>
      <c r="AF161" s="170"/>
    </row>
    <row r="162" spans="1:32" x14ac:dyDescent="0.3">
      <c r="A162" s="161">
        <v>2551</v>
      </c>
      <c r="B162" s="162" t="s">
        <v>62</v>
      </c>
      <c r="C162" s="176">
        <v>565</v>
      </c>
      <c r="D162" s="176">
        <v>575</v>
      </c>
      <c r="E162" s="179">
        <v>800</v>
      </c>
      <c r="F162" s="179">
        <v>800</v>
      </c>
      <c r="G162" s="179">
        <v>800</v>
      </c>
      <c r="H162" s="179">
        <v>800</v>
      </c>
      <c r="I162" s="179">
        <v>800</v>
      </c>
      <c r="J162" s="179">
        <v>800</v>
      </c>
      <c r="K162" s="156"/>
      <c r="L162" s="165">
        <v>950</v>
      </c>
      <c r="M162" s="165">
        <v>13982</v>
      </c>
      <c r="N162" s="165">
        <v>2036</v>
      </c>
      <c r="O162" s="165">
        <f t="shared" ref="O162:O169" si="50">SUM(L162:N162)</f>
        <v>16968</v>
      </c>
      <c r="P162" s="166">
        <v>5061</v>
      </c>
      <c r="Q162" s="166">
        <v>16026</v>
      </c>
      <c r="R162" s="165">
        <f t="shared" ref="R162:R169" si="51">SUM(P162:Q162)</f>
        <v>21087</v>
      </c>
      <c r="S162" s="165">
        <v>22286</v>
      </c>
      <c r="T162" s="165">
        <v>24221</v>
      </c>
      <c r="U162" s="165">
        <v>27663</v>
      </c>
      <c r="V162" s="156"/>
      <c r="W162" s="168">
        <f t="shared" ref="W162:Y169" si="52">L162*C162</f>
        <v>536750</v>
      </c>
      <c r="X162" s="168">
        <f t="shared" si="52"/>
        <v>8039650</v>
      </c>
      <c r="Y162" s="168">
        <f t="shared" si="52"/>
        <v>1628800</v>
      </c>
      <c r="Z162" s="168">
        <f t="shared" ref="Z162:Z169" si="53">W162+X162+Y162</f>
        <v>10205200</v>
      </c>
      <c r="AA162" s="168">
        <f t="shared" ref="AA162:AB169" si="54">F162*P162</f>
        <v>4048800</v>
      </c>
      <c r="AB162" s="168">
        <f t="shared" si="54"/>
        <v>12820800</v>
      </c>
      <c r="AC162" s="168">
        <f>SUM(AA162:AB162)</f>
        <v>16869600</v>
      </c>
      <c r="AD162" s="169">
        <f t="shared" ref="AD162:AF169" si="55">H162*S162</f>
        <v>17828800</v>
      </c>
      <c r="AE162" s="169">
        <f t="shared" si="55"/>
        <v>19376800</v>
      </c>
      <c r="AF162" s="170">
        <f t="shared" si="55"/>
        <v>22130400</v>
      </c>
    </row>
    <row r="163" spans="1:32" x14ac:dyDescent="0.3">
      <c r="A163" s="161">
        <v>2552</v>
      </c>
      <c r="B163" s="162" t="s">
        <v>63</v>
      </c>
      <c r="C163" s="176">
        <v>1425</v>
      </c>
      <c r="D163" s="176">
        <v>1450</v>
      </c>
      <c r="E163" s="179">
        <v>1800</v>
      </c>
      <c r="F163" s="179">
        <v>1800</v>
      </c>
      <c r="G163" s="179">
        <v>1800</v>
      </c>
      <c r="H163" s="179">
        <v>1800</v>
      </c>
      <c r="I163" s="179">
        <v>1800</v>
      </c>
      <c r="J163" s="179">
        <v>1800</v>
      </c>
      <c r="K163" s="156"/>
      <c r="L163" s="165">
        <v>615</v>
      </c>
      <c r="M163" s="165">
        <v>9052</v>
      </c>
      <c r="N163" s="165">
        <v>1318</v>
      </c>
      <c r="O163" s="165">
        <f t="shared" si="50"/>
        <v>10985</v>
      </c>
      <c r="P163" s="166">
        <v>2944</v>
      </c>
      <c r="Q163" s="166">
        <v>9323</v>
      </c>
      <c r="R163" s="165">
        <f t="shared" si="51"/>
        <v>12267</v>
      </c>
      <c r="S163" s="165">
        <v>10830</v>
      </c>
      <c r="T163" s="165">
        <v>10806</v>
      </c>
      <c r="U163" s="165">
        <v>10400</v>
      </c>
      <c r="V163" s="156"/>
      <c r="W163" s="168">
        <f t="shared" si="52"/>
        <v>876375</v>
      </c>
      <c r="X163" s="168">
        <f t="shared" si="52"/>
        <v>13125400</v>
      </c>
      <c r="Y163" s="168">
        <f t="shared" si="52"/>
        <v>2372400</v>
      </c>
      <c r="Z163" s="168">
        <f t="shared" si="53"/>
        <v>16374175</v>
      </c>
      <c r="AA163" s="168">
        <f t="shared" si="54"/>
        <v>5299200</v>
      </c>
      <c r="AB163" s="168">
        <f t="shared" si="54"/>
        <v>16781400</v>
      </c>
      <c r="AC163" s="168">
        <f t="shared" ref="AC163:AC168" si="56">SUM(AA163:AB163)</f>
        <v>22080600</v>
      </c>
      <c r="AD163" s="169">
        <f t="shared" si="55"/>
        <v>19494000</v>
      </c>
      <c r="AE163" s="169">
        <f t="shared" si="55"/>
        <v>19450800</v>
      </c>
      <c r="AF163" s="170">
        <f t="shared" si="55"/>
        <v>18720000</v>
      </c>
    </row>
    <row r="164" spans="1:32" x14ac:dyDescent="0.3">
      <c r="A164" s="161">
        <v>2553</v>
      </c>
      <c r="B164" s="162" t="s">
        <v>71</v>
      </c>
      <c r="C164" s="176">
        <v>2365</v>
      </c>
      <c r="D164" s="176">
        <v>2405</v>
      </c>
      <c r="E164" s="179">
        <v>3700</v>
      </c>
      <c r="F164" s="179">
        <v>3700</v>
      </c>
      <c r="G164" s="179">
        <v>3700</v>
      </c>
      <c r="H164" s="179">
        <v>3700</v>
      </c>
      <c r="I164" s="179">
        <v>3700</v>
      </c>
      <c r="J164" s="179">
        <v>3700</v>
      </c>
      <c r="K164" s="156"/>
      <c r="L164" s="165">
        <v>400</v>
      </c>
      <c r="M164" s="165">
        <v>5890</v>
      </c>
      <c r="N164" s="165">
        <v>858</v>
      </c>
      <c r="O164" s="165">
        <f t="shared" si="50"/>
        <v>7148</v>
      </c>
      <c r="P164" s="166">
        <v>1851</v>
      </c>
      <c r="Q164" s="166">
        <v>5862</v>
      </c>
      <c r="R164" s="165">
        <f t="shared" si="51"/>
        <v>7713</v>
      </c>
      <c r="S164" s="165">
        <v>7670</v>
      </c>
      <c r="T164" s="165">
        <v>6842</v>
      </c>
      <c r="U164" s="165">
        <v>5783</v>
      </c>
      <c r="V164" s="156"/>
      <c r="W164" s="168">
        <f t="shared" si="52"/>
        <v>946000</v>
      </c>
      <c r="X164" s="168">
        <f t="shared" si="52"/>
        <v>14165450</v>
      </c>
      <c r="Y164" s="168">
        <f t="shared" si="52"/>
        <v>3174600</v>
      </c>
      <c r="Z164" s="168">
        <f t="shared" si="53"/>
        <v>18286050</v>
      </c>
      <c r="AA164" s="168">
        <f t="shared" si="54"/>
        <v>6848700</v>
      </c>
      <c r="AB164" s="168">
        <f t="shared" si="54"/>
        <v>21689400</v>
      </c>
      <c r="AC164" s="168">
        <f t="shared" si="56"/>
        <v>28538100</v>
      </c>
      <c r="AD164" s="169">
        <f t="shared" si="55"/>
        <v>28379000</v>
      </c>
      <c r="AE164" s="169">
        <f t="shared" si="55"/>
        <v>25315400</v>
      </c>
      <c r="AF164" s="170">
        <f t="shared" si="55"/>
        <v>21397100</v>
      </c>
    </row>
    <row r="165" spans="1:32" x14ac:dyDescent="0.3">
      <c r="A165" s="161">
        <v>2554</v>
      </c>
      <c r="B165" s="162" t="s">
        <v>65</v>
      </c>
      <c r="C165" s="176">
        <v>75</v>
      </c>
      <c r="D165" s="176">
        <v>75</v>
      </c>
      <c r="E165" s="179">
        <v>80</v>
      </c>
      <c r="F165" s="179">
        <v>80</v>
      </c>
      <c r="G165" s="179">
        <v>80</v>
      </c>
      <c r="H165" s="179">
        <v>80</v>
      </c>
      <c r="I165" s="179">
        <v>80</v>
      </c>
      <c r="J165" s="179">
        <v>80</v>
      </c>
      <c r="K165" s="156"/>
      <c r="L165" s="165">
        <v>100</v>
      </c>
      <c r="M165" s="165">
        <v>1468</v>
      </c>
      <c r="N165" s="165">
        <v>214</v>
      </c>
      <c r="O165" s="165">
        <f t="shared" si="50"/>
        <v>1782</v>
      </c>
      <c r="P165" s="166">
        <v>531</v>
      </c>
      <c r="Q165" s="166">
        <v>1683</v>
      </c>
      <c r="R165" s="165">
        <f t="shared" si="51"/>
        <v>2214</v>
      </c>
      <c r="S165" s="165">
        <v>2340</v>
      </c>
      <c r="T165" s="165">
        <v>2543</v>
      </c>
      <c r="U165" s="165">
        <v>2904</v>
      </c>
      <c r="V165" s="156"/>
      <c r="W165" s="168">
        <f t="shared" si="52"/>
        <v>7500</v>
      </c>
      <c r="X165" s="168">
        <f t="shared" si="52"/>
        <v>110100</v>
      </c>
      <c r="Y165" s="168">
        <f t="shared" si="52"/>
        <v>17120</v>
      </c>
      <c r="Z165" s="168">
        <f t="shared" si="53"/>
        <v>134720</v>
      </c>
      <c r="AA165" s="168">
        <f t="shared" si="54"/>
        <v>42480</v>
      </c>
      <c r="AB165" s="168">
        <f t="shared" si="54"/>
        <v>134640</v>
      </c>
      <c r="AC165" s="168">
        <f t="shared" si="56"/>
        <v>177120</v>
      </c>
      <c r="AD165" s="169">
        <f t="shared" si="55"/>
        <v>187200</v>
      </c>
      <c r="AE165" s="169">
        <f t="shared" si="55"/>
        <v>203440</v>
      </c>
      <c r="AF165" s="170">
        <f t="shared" si="55"/>
        <v>232320</v>
      </c>
    </row>
    <row r="166" spans="1:32" x14ac:dyDescent="0.3">
      <c r="A166" s="161">
        <v>2555</v>
      </c>
      <c r="B166" s="162" t="s">
        <v>66</v>
      </c>
      <c r="C166" s="176">
        <v>75</v>
      </c>
      <c r="D166" s="176">
        <v>75</v>
      </c>
      <c r="E166" s="179">
        <v>80</v>
      </c>
      <c r="F166" s="179">
        <v>80</v>
      </c>
      <c r="G166" s="179">
        <v>80</v>
      </c>
      <c r="H166" s="179">
        <v>80</v>
      </c>
      <c r="I166" s="179">
        <v>80</v>
      </c>
      <c r="J166" s="179">
        <v>80</v>
      </c>
      <c r="K166" s="156"/>
      <c r="L166" s="165">
        <v>68</v>
      </c>
      <c r="M166" s="165">
        <v>997</v>
      </c>
      <c r="N166" s="165">
        <v>145</v>
      </c>
      <c r="O166" s="165">
        <f t="shared" si="50"/>
        <v>1210</v>
      </c>
      <c r="P166" s="166">
        <v>324</v>
      </c>
      <c r="Q166" s="166">
        <v>1027</v>
      </c>
      <c r="R166" s="165">
        <f t="shared" si="51"/>
        <v>1351</v>
      </c>
      <c r="S166" s="165">
        <v>1192</v>
      </c>
      <c r="T166" s="165">
        <v>1190</v>
      </c>
      <c r="U166" s="165">
        <v>1145</v>
      </c>
      <c r="V166" s="156"/>
      <c r="W166" s="168">
        <f t="shared" si="52"/>
        <v>5100</v>
      </c>
      <c r="X166" s="168">
        <f t="shared" si="52"/>
        <v>74775</v>
      </c>
      <c r="Y166" s="168">
        <f t="shared" si="52"/>
        <v>11600</v>
      </c>
      <c r="Z166" s="168">
        <f t="shared" si="53"/>
        <v>91475</v>
      </c>
      <c r="AA166" s="168">
        <f t="shared" si="54"/>
        <v>25920</v>
      </c>
      <c r="AB166" s="168">
        <f t="shared" si="54"/>
        <v>82160</v>
      </c>
      <c r="AC166" s="168">
        <f t="shared" si="56"/>
        <v>108080</v>
      </c>
      <c r="AD166" s="169">
        <f t="shared" si="55"/>
        <v>95360</v>
      </c>
      <c r="AE166" s="169">
        <f t="shared" si="55"/>
        <v>95200</v>
      </c>
      <c r="AF166" s="170">
        <f t="shared" si="55"/>
        <v>91600</v>
      </c>
    </row>
    <row r="167" spans="1:32" x14ac:dyDescent="0.3">
      <c r="A167" s="161">
        <v>2556</v>
      </c>
      <c r="B167" s="162" t="s">
        <v>67</v>
      </c>
      <c r="C167" s="176">
        <v>75</v>
      </c>
      <c r="D167" s="176">
        <v>75</v>
      </c>
      <c r="E167" s="179">
        <v>80</v>
      </c>
      <c r="F167" s="179">
        <v>80</v>
      </c>
      <c r="G167" s="179">
        <v>80</v>
      </c>
      <c r="H167" s="179">
        <v>80</v>
      </c>
      <c r="I167" s="179">
        <v>80</v>
      </c>
      <c r="J167" s="179">
        <v>80</v>
      </c>
      <c r="K167" s="156"/>
      <c r="L167" s="165">
        <v>44</v>
      </c>
      <c r="M167" s="165">
        <v>653</v>
      </c>
      <c r="N167" s="165">
        <v>95</v>
      </c>
      <c r="O167" s="165">
        <f t="shared" si="50"/>
        <v>792</v>
      </c>
      <c r="P167" s="166">
        <v>205</v>
      </c>
      <c r="Q167" s="166">
        <v>650</v>
      </c>
      <c r="R167" s="165">
        <f t="shared" si="51"/>
        <v>855</v>
      </c>
      <c r="S167" s="165">
        <v>850</v>
      </c>
      <c r="T167" s="165">
        <v>759</v>
      </c>
      <c r="U167" s="165">
        <v>641</v>
      </c>
      <c r="V167" s="156"/>
      <c r="W167" s="168">
        <f t="shared" si="52"/>
        <v>3300</v>
      </c>
      <c r="X167" s="168">
        <f t="shared" si="52"/>
        <v>48975</v>
      </c>
      <c r="Y167" s="168">
        <f t="shared" si="52"/>
        <v>7600</v>
      </c>
      <c r="Z167" s="168">
        <f t="shared" si="53"/>
        <v>59875</v>
      </c>
      <c r="AA167" s="168">
        <f t="shared" si="54"/>
        <v>16400</v>
      </c>
      <c r="AB167" s="168">
        <f t="shared" si="54"/>
        <v>52000</v>
      </c>
      <c r="AC167" s="168">
        <f t="shared" si="56"/>
        <v>68400</v>
      </c>
      <c r="AD167" s="169">
        <f t="shared" si="55"/>
        <v>68000</v>
      </c>
      <c r="AE167" s="169">
        <f t="shared" si="55"/>
        <v>60720</v>
      </c>
      <c r="AF167" s="170">
        <f t="shared" si="55"/>
        <v>51280</v>
      </c>
    </row>
    <row r="168" spans="1:32" x14ac:dyDescent="0.3">
      <c r="A168" s="161">
        <v>2557</v>
      </c>
      <c r="B168" s="162" t="s">
        <v>68</v>
      </c>
      <c r="C168" s="176"/>
      <c r="D168" s="176"/>
      <c r="E168" s="179">
        <v>350</v>
      </c>
      <c r="F168" s="179">
        <v>350</v>
      </c>
      <c r="G168" s="179">
        <v>350</v>
      </c>
      <c r="H168" s="179">
        <v>350</v>
      </c>
      <c r="I168" s="179">
        <v>350</v>
      </c>
      <c r="J168" s="179">
        <v>350</v>
      </c>
      <c r="K168" s="156"/>
      <c r="L168" s="165">
        <v>0</v>
      </c>
      <c r="M168" s="165">
        <v>1</v>
      </c>
      <c r="N168" s="165">
        <v>0</v>
      </c>
      <c r="O168" s="165">
        <f t="shared" si="50"/>
        <v>1</v>
      </c>
      <c r="P168" s="166">
        <v>0</v>
      </c>
      <c r="Q168" s="167">
        <v>1</v>
      </c>
      <c r="R168" s="165">
        <f t="shared" si="51"/>
        <v>1</v>
      </c>
      <c r="S168" s="165">
        <v>1</v>
      </c>
      <c r="T168" s="165">
        <v>1</v>
      </c>
      <c r="U168" s="165">
        <v>1</v>
      </c>
      <c r="V168" s="156"/>
      <c r="W168" s="168">
        <f t="shared" si="52"/>
        <v>0</v>
      </c>
      <c r="X168" s="168">
        <f t="shared" si="52"/>
        <v>0</v>
      </c>
      <c r="Y168" s="168">
        <f t="shared" si="52"/>
        <v>0</v>
      </c>
      <c r="Z168" s="168">
        <f t="shared" si="53"/>
        <v>0</v>
      </c>
      <c r="AA168" s="168">
        <f t="shared" si="54"/>
        <v>0</v>
      </c>
      <c r="AB168" s="168">
        <f t="shared" si="54"/>
        <v>350</v>
      </c>
      <c r="AC168" s="168">
        <f t="shared" si="56"/>
        <v>350</v>
      </c>
      <c r="AD168" s="169">
        <f t="shared" si="55"/>
        <v>350</v>
      </c>
      <c r="AE168" s="169">
        <f t="shared" si="55"/>
        <v>350</v>
      </c>
      <c r="AF168" s="170">
        <f t="shared" si="55"/>
        <v>350</v>
      </c>
    </row>
    <row r="169" spans="1:32" x14ac:dyDescent="0.3">
      <c r="A169" s="161">
        <v>2558</v>
      </c>
      <c r="B169" s="162" t="s">
        <v>69</v>
      </c>
      <c r="C169" s="176"/>
      <c r="D169" s="176"/>
      <c r="E169" s="179">
        <v>820</v>
      </c>
      <c r="F169" s="179">
        <v>820</v>
      </c>
      <c r="G169" s="179">
        <v>820</v>
      </c>
      <c r="H169" s="179">
        <v>820</v>
      </c>
      <c r="I169" s="179">
        <v>820</v>
      </c>
      <c r="J169" s="179">
        <v>820</v>
      </c>
      <c r="K169" s="156"/>
      <c r="L169" s="165">
        <v>7</v>
      </c>
      <c r="M169" s="165">
        <v>102</v>
      </c>
      <c r="N169" s="165">
        <v>15</v>
      </c>
      <c r="O169" s="165">
        <f t="shared" si="50"/>
        <v>124</v>
      </c>
      <c r="P169" s="166">
        <v>35</v>
      </c>
      <c r="Q169" s="166">
        <v>111</v>
      </c>
      <c r="R169" s="165">
        <f t="shared" si="51"/>
        <v>146</v>
      </c>
      <c r="S169" s="165">
        <v>145</v>
      </c>
      <c r="T169" s="165">
        <v>148</v>
      </c>
      <c r="U169" s="165">
        <v>155</v>
      </c>
      <c r="V169" s="156"/>
      <c r="W169" s="168">
        <f t="shared" si="52"/>
        <v>0</v>
      </c>
      <c r="X169" s="168">
        <f t="shared" si="52"/>
        <v>0</v>
      </c>
      <c r="Y169" s="168">
        <f t="shared" si="52"/>
        <v>12300</v>
      </c>
      <c r="Z169" s="168">
        <f t="shared" si="53"/>
        <v>12300</v>
      </c>
      <c r="AA169" s="168">
        <f t="shared" si="54"/>
        <v>28700</v>
      </c>
      <c r="AB169" s="168">
        <f t="shared" si="54"/>
        <v>91020</v>
      </c>
      <c r="AC169" s="168">
        <f>SUM(AA169:AB169)</f>
        <v>119720</v>
      </c>
      <c r="AD169" s="169">
        <f t="shared" si="55"/>
        <v>118900</v>
      </c>
      <c r="AE169" s="169">
        <f t="shared" si="55"/>
        <v>121360</v>
      </c>
      <c r="AF169" s="170">
        <f t="shared" si="55"/>
        <v>127100</v>
      </c>
    </row>
    <row r="170" spans="1:32" x14ac:dyDescent="0.3">
      <c r="A170" s="173" t="s">
        <v>70</v>
      </c>
      <c r="B170" s="174"/>
      <c r="C170" s="176"/>
      <c r="D170" s="176"/>
      <c r="E170" s="179"/>
      <c r="F170" s="179"/>
      <c r="G170" s="179"/>
      <c r="H170" s="179"/>
      <c r="I170" s="179"/>
      <c r="J170" s="179"/>
      <c r="K170" s="156"/>
      <c r="L170" s="165"/>
      <c r="M170" s="165"/>
      <c r="N170" s="165"/>
      <c r="O170" s="165"/>
      <c r="P170" s="166"/>
      <c r="Q170" s="166"/>
      <c r="R170" s="165"/>
      <c r="S170" s="165"/>
      <c r="T170" s="165"/>
      <c r="U170" s="165"/>
      <c r="V170" s="156"/>
      <c r="W170" s="203">
        <f>SUM(W162:W169)</f>
        <v>2375025</v>
      </c>
      <c r="X170" s="203">
        <f t="shared" ref="X170:AF170" si="57">SUM(X162:X169)</f>
        <v>35564350</v>
      </c>
      <c r="Y170" s="203">
        <f t="shared" si="57"/>
        <v>7224420</v>
      </c>
      <c r="Z170" s="203">
        <f t="shared" si="57"/>
        <v>45163795</v>
      </c>
      <c r="AA170" s="203">
        <f t="shared" si="57"/>
        <v>16310200</v>
      </c>
      <c r="AB170" s="203">
        <f t="shared" si="57"/>
        <v>51651770</v>
      </c>
      <c r="AC170" s="203">
        <f t="shared" si="57"/>
        <v>67961970</v>
      </c>
      <c r="AD170" s="203">
        <f t="shared" si="57"/>
        <v>66171610</v>
      </c>
      <c r="AE170" s="203">
        <f t="shared" si="57"/>
        <v>64624070</v>
      </c>
      <c r="AF170" s="170">
        <f t="shared" si="57"/>
        <v>62750150</v>
      </c>
    </row>
    <row r="171" spans="1:32" x14ac:dyDescent="0.3">
      <c r="A171" s="173"/>
      <c r="B171" s="174"/>
      <c r="C171" s="176"/>
      <c r="D171" s="176"/>
      <c r="E171" s="179"/>
      <c r="F171" s="179"/>
      <c r="G171" s="179"/>
      <c r="H171" s="179"/>
      <c r="I171" s="179"/>
      <c r="J171" s="179"/>
      <c r="K171" s="156"/>
      <c r="L171" s="165"/>
      <c r="M171" s="165"/>
      <c r="N171" s="165"/>
      <c r="O171" s="165"/>
      <c r="P171" s="166"/>
      <c r="Q171" s="166"/>
      <c r="R171" s="165"/>
      <c r="S171" s="165"/>
      <c r="T171" s="165"/>
      <c r="U171" s="165"/>
      <c r="V171" s="156"/>
      <c r="W171" s="168"/>
      <c r="X171" s="168"/>
      <c r="Y171" s="168"/>
      <c r="Z171" s="168"/>
      <c r="AA171" s="168"/>
      <c r="AB171" s="168"/>
      <c r="AC171" s="168"/>
      <c r="AD171" s="169"/>
      <c r="AE171" s="168"/>
      <c r="AF171" s="170"/>
    </row>
    <row r="172" spans="1:32" x14ac:dyDescent="0.3">
      <c r="A172" s="173" t="s">
        <v>2</v>
      </c>
      <c r="B172" s="174"/>
      <c r="C172" s="176"/>
      <c r="D172" s="176"/>
      <c r="E172" s="179"/>
      <c r="F172" s="179"/>
      <c r="G172" s="179"/>
      <c r="H172" s="179"/>
      <c r="I172" s="179"/>
      <c r="J172" s="179"/>
      <c r="K172" s="156"/>
      <c r="L172" s="165"/>
      <c r="M172" s="165"/>
      <c r="N172" s="165"/>
      <c r="O172" s="165"/>
      <c r="P172" s="166"/>
      <c r="Q172" s="166"/>
      <c r="R172" s="165"/>
      <c r="S172" s="165"/>
      <c r="T172" s="165"/>
      <c r="U172" s="165"/>
      <c r="V172" s="156"/>
      <c r="W172" s="168"/>
      <c r="X172" s="168"/>
      <c r="Y172" s="168"/>
      <c r="Z172" s="168"/>
      <c r="AA172" s="168"/>
      <c r="AB172" s="168"/>
      <c r="AC172" s="168"/>
      <c r="AD172" s="169"/>
      <c r="AE172" s="168"/>
      <c r="AF172" s="170"/>
    </row>
    <row r="173" spans="1:32" x14ac:dyDescent="0.3">
      <c r="A173" s="161">
        <v>3551</v>
      </c>
      <c r="B173" s="162" t="s">
        <v>62</v>
      </c>
      <c r="C173" s="176"/>
      <c r="D173" s="176"/>
      <c r="E173" s="179">
        <v>400</v>
      </c>
      <c r="F173" s="179">
        <v>400</v>
      </c>
      <c r="G173" s="179">
        <v>400</v>
      </c>
      <c r="H173" s="179">
        <v>400</v>
      </c>
      <c r="I173" s="179">
        <v>400</v>
      </c>
      <c r="J173" s="179">
        <v>400</v>
      </c>
      <c r="K173" s="156"/>
      <c r="L173" s="165"/>
      <c r="M173" s="165"/>
      <c r="N173" s="165">
        <v>7623</v>
      </c>
      <c r="O173" s="165">
        <f t="shared" ref="O173:O180" si="58">SUM(L173:N173)</f>
        <v>7623</v>
      </c>
      <c r="P173" s="166">
        <v>2274</v>
      </c>
      <c r="Q173" s="166">
        <v>7200</v>
      </c>
      <c r="R173" s="165">
        <f t="shared" ref="R173:R180" si="59">SUM(P173:Q173)</f>
        <v>9474</v>
      </c>
      <c r="S173" s="165">
        <v>10012</v>
      </c>
      <c r="T173" s="165">
        <v>10882</v>
      </c>
      <c r="U173" s="165">
        <v>12428</v>
      </c>
      <c r="V173" s="156"/>
      <c r="W173" s="168">
        <f t="shared" ref="W173:Y180" si="60">L173*C173</f>
        <v>0</v>
      </c>
      <c r="X173" s="168">
        <f t="shared" si="60"/>
        <v>0</v>
      </c>
      <c r="Y173" s="168">
        <f t="shared" si="60"/>
        <v>3049200</v>
      </c>
      <c r="Z173" s="168">
        <f t="shared" ref="Z173:Z180" si="61">W173+X173+Y173</f>
        <v>3049200</v>
      </c>
      <c r="AA173" s="168">
        <f t="shared" ref="AA173:AB180" si="62">F173*P173</f>
        <v>909600</v>
      </c>
      <c r="AB173" s="168">
        <f t="shared" si="62"/>
        <v>2880000</v>
      </c>
      <c r="AC173" s="168">
        <f>SUM(AA173:AB173)</f>
        <v>3789600</v>
      </c>
      <c r="AD173" s="169">
        <f t="shared" ref="AD173:AF180" si="63">H173*S173</f>
        <v>4004800</v>
      </c>
      <c r="AE173" s="169">
        <f t="shared" si="63"/>
        <v>4352800</v>
      </c>
      <c r="AF173" s="170">
        <f t="shared" si="63"/>
        <v>4971200</v>
      </c>
    </row>
    <row r="174" spans="1:32" x14ac:dyDescent="0.3">
      <c r="A174" s="161">
        <v>3552</v>
      </c>
      <c r="B174" s="162" t="s">
        <v>63</v>
      </c>
      <c r="C174" s="176"/>
      <c r="D174" s="176"/>
      <c r="E174" s="179">
        <v>900</v>
      </c>
      <c r="F174" s="179">
        <v>900</v>
      </c>
      <c r="G174" s="179">
        <v>900</v>
      </c>
      <c r="H174" s="179">
        <v>900</v>
      </c>
      <c r="I174" s="179">
        <v>900</v>
      </c>
      <c r="J174" s="179">
        <v>900</v>
      </c>
      <c r="K174" s="156"/>
      <c r="L174" s="165"/>
      <c r="M174" s="165"/>
      <c r="N174" s="165">
        <v>4935</v>
      </c>
      <c r="O174" s="165">
        <f t="shared" si="58"/>
        <v>4935</v>
      </c>
      <c r="P174" s="166">
        <v>1323</v>
      </c>
      <c r="Q174" s="166">
        <v>4188</v>
      </c>
      <c r="R174" s="165">
        <f t="shared" si="59"/>
        <v>5511</v>
      </c>
      <c r="S174" s="165">
        <v>4865</v>
      </c>
      <c r="T174" s="165">
        <v>4855</v>
      </c>
      <c r="U174" s="165">
        <v>4672</v>
      </c>
      <c r="V174" s="156"/>
      <c r="W174" s="168">
        <f t="shared" si="60"/>
        <v>0</v>
      </c>
      <c r="X174" s="168">
        <f t="shared" si="60"/>
        <v>0</v>
      </c>
      <c r="Y174" s="168">
        <f t="shared" si="60"/>
        <v>4441500</v>
      </c>
      <c r="Z174" s="168">
        <f t="shared" si="61"/>
        <v>4441500</v>
      </c>
      <c r="AA174" s="168">
        <f t="shared" si="62"/>
        <v>1190700</v>
      </c>
      <c r="AB174" s="168">
        <f t="shared" si="62"/>
        <v>3769200</v>
      </c>
      <c r="AC174" s="168">
        <f t="shared" ref="AC174:AC180" si="64">SUM(AA174:AB174)</f>
        <v>4959900</v>
      </c>
      <c r="AD174" s="169">
        <f t="shared" si="63"/>
        <v>4378500</v>
      </c>
      <c r="AE174" s="169">
        <f t="shared" si="63"/>
        <v>4369500</v>
      </c>
      <c r="AF174" s="170">
        <f t="shared" si="63"/>
        <v>4204800</v>
      </c>
    </row>
    <row r="175" spans="1:32" x14ac:dyDescent="0.3">
      <c r="A175" s="161">
        <v>3553</v>
      </c>
      <c r="B175" s="162" t="s">
        <v>71</v>
      </c>
      <c r="C175" s="176"/>
      <c r="D175" s="176"/>
      <c r="E175" s="179">
        <v>1850</v>
      </c>
      <c r="F175" s="179">
        <v>1850</v>
      </c>
      <c r="G175" s="179">
        <v>1850</v>
      </c>
      <c r="H175" s="179">
        <v>1850</v>
      </c>
      <c r="I175" s="179">
        <v>1850</v>
      </c>
      <c r="J175" s="179">
        <v>1850</v>
      </c>
      <c r="K175" s="156"/>
      <c r="L175" s="165"/>
      <c r="M175" s="165"/>
      <c r="N175" s="165">
        <v>3211</v>
      </c>
      <c r="O175" s="165">
        <f t="shared" si="58"/>
        <v>3211</v>
      </c>
      <c r="P175" s="166">
        <v>832</v>
      </c>
      <c r="Q175" s="166">
        <v>2633</v>
      </c>
      <c r="R175" s="165">
        <f t="shared" si="59"/>
        <v>3465</v>
      </c>
      <c r="S175" s="165">
        <v>3446</v>
      </c>
      <c r="T175" s="165">
        <v>3074</v>
      </c>
      <c r="U175" s="165">
        <v>2598</v>
      </c>
      <c r="V175" s="156"/>
      <c r="W175" s="168">
        <f t="shared" si="60"/>
        <v>0</v>
      </c>
      <c r="X175" s="168">
        <f t="shared" si="60"/>
        <v>0</v>
      </c>
      <c r="Y175" s="168">
        <f t="shared" si="60"/>
        <v>5940350</v>
      </c>
      <c r="Z175" s="168">
        <f t="shared" si="61"/>
        <v>5940350</v>
      </c>
      <c r="AA175" s="168">
        <f t="shared" si="62"/>
        <v>1539200</v>
      </c>
      <c r="AB175" s="168">
        <f t="shared" si="62"/>
        <v>4871050</v>
      </c>
      <c r="AC175" s="168">
        <f t="shared" si="64"/>
        <v>6410250</v>
      </c>
      <c r="AD175" s="169">
        <f t="shared" si="63"/>
        <v>6375100</v>
      </c>
      <c r="AE175" s="169">
        <f t="shared" si="63"/>
        <v>5686900</v>
      </c>
      <c r="AF175" s="170">
        <f t="shared" si="63"/>
        <v>4806300</v>
      </c>
    </row>
    <row r="176" spans="1:32" x14ac:dyDescent="0.3">
      <c r="A176" s="161">
        <v>3554</v>
      </c>
      <c r="B176" s="162" t="s">
        <v>65</v>
      </c>
      <c r="C176" s="176"/>
      <c r="D176" s="176"/>
      <c r="E176" s="179">
        <v>40</v>
      </c>
      <c r="F176" s="179">
        <v>40</v>
      </c>
      <c r="G176" s="179">
        <v>40</v>
      </c>
      <c r="H176" s="179">
        <v>40</v>
      </c>
      <c r="I176" s="179">
        <v>40</v>
      </c>
      <c r="J176" s="179">
        <v>40</v>
      </c>
      <c r="K176" s="156"/>
      <c r="L176" s="165"/>
      <c r="M176" s="165"/>
      <c r="N176" s="165">
        <v>800</v>
      </c>
      <c r="O176" s="165">
        <f t="shared" si="58"/>
        <v>800</v>
      </c>
      <c r="P176" s="166">
        <v>239</v>
      </c>
      <c r="Q176" s="166">
        <v>756</v>
      </c>
      <c r="R176" s="165">
        <f t="shared" si="59"/>
        <v>995</v>
      </c>
      <c r="S176" s="165">
        <v>1051</v>
      </c>
      <c r="T176" s="165">
        <v>1142</v>
      </c>
      <c r="U176" s="165">
        <v>1305</v>
      </c>
      <c r="V176" s="156"/>
      <c r="W176" s="168">
        <f t="shared" si="60"/>
        <v>0</v>
      </c>
      <c r="X176" s="168">
        <f t="shared" si="60"/>
        <v>0</v>
      </c>
      <c r="Y176" s="168">
        <f t="shared" si="60"/>
        <v>32000</v>
      </c>
      <c r="Z176" s="168">
        <f t="shared" si="61"/>
        <v>32000</v>
      </c>
      <c r="AA176" s="168">
        <f t="shared" si="62"/>
        <v>9560</v>
      </c>
      <c r="AB176" s="168">
        <f t="shared" si="62"/>
        <v>30240</v>
      </c>
      <c r="AC176" s="168">
        <f t="shared" si="64"/>
        <v>39800</v>
      </c>
      <c r="AD176" s="169">
        <f t="shared" si="63"/>
        <v>42040</v>
      </c>
      <c r="AE176" s="169">
        <f t="shared" si="63"/>
        <v>45680</v>
      </c>
      <c r="AF176" s="170">
        <f t="shared" si="63"/>
        <v>52200</v>
      </c>
    </row>
    <row r="177" spans="1:32" x14ac:dyDescent="0.3">
      <c r="A177" s="161">
        <v>3555</v>
      </c>
      <c r="B177" s="162" t="s">
        <v>66</v>
      </c>
      <c r="C177" s="176"/>
      <c r="D177" s="176"/>
      <c r="E177" s="179">
        <v>40</v>
      </c>
      <c r="F177" s="179">
        <v>40</v>
      </c>
      <c r="G177" s="179">
        <v>40</v>
      </c>
      <c r="H177" s="179">
        <v>40</v>
      </c>
      <c r="I177" s="179">
        <v>40</v>
      </c>
      <c r="J177" s="179">
        <v>40</v>
      </c>
      <c r="K177" s="156"/>
      <c r="L177" s="165"/>
      <c r="M177" s="165"/>
      <c r="N177" s="165">
        <v>543</v>
      </c>
      <c r="O177" s="165">
        <f t="shared" si="58"/>
        <v>543</v>
      </c>
      <c r="P177" s="166">
        <v>146</v>
      </c>
      <c r="Q177" s="166">
        <v>461</v>
      </c>
      <c r="R177" s="165">
        <f t="shared" si="59"/>
        <v>607</v>
      </c>
      <c r="S177" s="165">
        <v>536</v>
      </c>
      <c r="T177" s="165">
        <v>535</v>
      </c>
      <c r="U177" s="165">
        <v>514</v>
      </c>
      <c r="V177" s="156"/>
      <c r="W177" s="168">
        <f t="shared" si="60"/>
        <v>0</v>
      </c>
      <c r="X177" s="168">
        <f t="shared" si="60"/>
        <v>0</v>
      </c>
      <c r="Y177" s="168">
        <f t="shared" si="60"/>
        <v>21720</v>
      </c>
      <c r="Z177" s="168">
        <f t="shared" si="61"/>
        <v>21720</v>
      </c>
      <c r="AA177" s="168">
        <f t="shared" si="62"/>
        <v>5840</v>
      </c>
      <c r="AB177" s="168">
        <f t="shared" si="62"/>
        <v>18440</v>
      </c>
      <c r="AC177" s="168">
        <f t="shared" si="64"/>
        <v>24280</v>
      </c>
      <c r="AD177" s="169">
        <f t="shared" si="63"/>
        <v>21440</v>
      </c>
      <c r="AE177" s="169">
        <f t="shared" si="63"/>
        <v>21400</v>
      </c>
      <c r="AF177" s="170">
        <f t="shared" si="63"/>
        <v>20560</v>
      </c>
    </row>
    <row r="178" spans="1:32" x14ac:dyDescent="0.3">
      <c r="A178" s="161">
        <v>3556</v>
      </c>
      <c r="B178" s="162" t="s">
        <v>67</v>
      </c>
      <c r="C178" s="176"/>
      <c r="D178" s="176"/>
      <c r="E178" s="179">
        <v>40</v>
      </c>
      <c r="F178" s="179">
        <v>40</v>
      </c>
      <c r="G178" s="179">
        <v>40</v>
      </c>
      <c r="H178" s="179">
        <v>40</v>
      </c>
      <c r="I178" s="179">
        <v>40</v>
      </c>
      <c r="J178" s="179">
        <v>40</v>
      </c>
      <c r="K178" s="156"/>
      <c r="L178" s="165"/>
      <c r="M178" s="165"/>
      <c r="N178" s="165">
        <v>356</v>
      </c>
      <c r="O178" s="165">
        <f t="shared" si="58"/>
        <v>356</v>
      </c>
      <c r="P178" s="166">
        <v>92</v>
      </c>
      <c r="Q178" s="166">
        <v>292</v>
      </c>
      <c r="R178" s="165">
        <f t="shared" si="59"/>
        <v>384</v>
      </c>
      <c r="S178" s="165">
        <v>382</v>
      </c>
      <c r="T178" s="165">
        <v>341</v>
      </c>
      <c r="U178" s="165">
        <v>288</v>
      </c>
      <c r="V178" s="156"/>
      <c r="W178" s="168">
        <f t="shared" si="60"/>
        <v>0</v>
      </c>
      <c r="X178" s="168">
        <f t="shared" si="60"/>
        <v>0</v>
      </c>
      <c r="Y178" s="168">
        <f t="shared" si="60"/>
        <v>14240</v>
      </c>
      <c r="Z178" s="168">
        <f t="shared" si="61"/>
        <v>14240</v>
      </c>
      <c r="AA178" s="168">
        <f t="shared" si="62"/>
        <v>3680</v>
      </c>
      <c r="AB178" s="168">
        <f t="shared" si="62"/>
        <v>11680</v>
      </c>
      <c r="AC178" s="168">
        <f t="shared" si="64"/>
        <v>15360</v>
      </c>
      <c r="AD178" s="169">
        <f t="shared" si="63"/>
        <v>15280</v>
      </c>
      <c r="AE178" s="169">
        <f t="shared" si="63"/>
        <v>13640</v>
      </c>
      <c r="AF178" s="170">
        <f t="shared" si="63"/>
        <v>11520</v>
      </c>
    </row>
    <row r="179" spans="1:32" x14ac:dyDescent="0.3">
      <c r="A179" s="161">
        <v>3557</v>
      </c>
      <c r="B179" s="162" t="s">
        <v>68</v>
      </c>
      <c r="C179" s="176"/>
      <c r="D179" s="176"/>
      <c r="E179" s="179">
        <v>175</v>
      </c>
      <c r="F179" s="179">
        <v>175</v>
      </c>
      <c r="G179" s="179">
        <v>175</v>
      </c>
      <c r="H179" s="179">
        <v>175</v>
      </c>
      <c r="I179" s="179">
        <v>175</v>
      </c>
      <c r="J179" s="179">
        <v>175</v>
      </c>
      <c r="K179" s="156"/>
      <c r="L179" s="165"/>
      <c r="M179" s="165"/>
      <c r="N179" s="165">
        <v>0</v>
      </c>
      <c r="O179" s="165">
        <f t="shared" si="58"/>
        <v>0</v>
      </c>
      <c r="P179" s="166">
        <v>0</v>
      </c>
      <c r="Q179" s="166">
        <v>0</v>
      </c>
      <c r="R179" s="165">
        <f t="shared" si="59"/>
        <v>0</v>
      </c>
      <c r="S179" s="165">
        <v>0</v>
      </c>
      <c r="T179" s="165">
        <v>0</v>
      </c>
      <c r="U179" s="165">
        <v>1</v>
      </c>
      <c r="V179" s="156"/>
      <c r="W179" s="168">
        <f t="shared" si="60"/>
        <v>0</v>
      </c>
      <c r="X179" s="168">
        <f t="shared" si="60"/>
        <v>0</v>
      </c>
      <c r="Y179" s="168">
        <f t="shared" si="60"/>
        <v>0</v>
      </c>
      <c r="Z179" s="168">
        <f t="shared" si="61"/>
        <v>0</v>
      </c>
      <c r="AA179" s="168">
        <f t="shared" si="62"/>
        <v>0</v>
      </c>
      <c r="AB179" s="168">
        <f t="shared" si="62"/>
        <v>0</v>
      </c>
      <c r="AC179" s="168">
        <f t="shared" si="64"/>
        <v>0</v>
      </c>
      <c r="AD179" s="169">
        <f t="shared" si="63"/>
        <v>0</v>
      </c>
      <c r="AE179" s="169">
        <f t="shared" si="63"/>
        <v>0</v>
      </c>
      <c r="AF179" s="170">
        <f t="shared" si="63"/>
        <v>175</v>
      </c>
    </row>
    <row r="180" spans="1:32" x14ac:dyDescent="0.3">
      <c r="A180" s="161">
        <v>3558</v>
      </c>
      <c r="B180" s="162" t="s">
        <v>69</v>
      </c>
      <c r="C180" s="176"/>
      <c r="D180" s="176"/>
      <c r="E180" s="179">
        <v>410</v>
      </c>
      <c r="F180" s="179">
        <v>410</v>
      </c>
      <c r="G180" s="179">
        <v>410</v>
      </c>
      <c r="H180" s="179">
        <v>410</v>
      </c>
      <c r="I180" s="179">
        <v>410</v>
      </c>
      <c r="J180" s="179">
        <v>410</v>
      </c>
      <c r="K180" s="156"/>
      <c r="L180" s="165"/>
      <c r="M180" s="165"/>
      <c r="N180" s="165">
        <v>56</v>
      </c>
      <c r="O180" s="165">
        <f t="shared" si="58"/>
        <v>56</v>
      </c>
      <c r="P180" s="166">
        <v>16</v>
      </c>
      <c r="Q180" s="166">
        <v>49</v>
      </c>
      <c r="R180" s="165">
        <f t="shared" si="59"/>
        <v>65</v>
      </c>
      <c r="S180" s="165">
        <v>65</v>
      </c>
      <c r="T180" s="165">
        <v>67</v>
      </c>
      <c r="U180" s="165">
        <v>70</v>
      </c>
      <c r="V180" s="156"/>
      <c r="W180" s="168">
        <f t="shared" si="60"/>
        <v>0</v>
      </c>
      <c r="X180" s="168">
        <f t="shared" si="60"/>
        <v>0</v>
      </c>
      <c r="Y180" s="168">
        <f t="shared" si="60"/>
        <v>22960</v>
      </c>
      <c r="Z180" s="168">
        <f t="shared" si="61"/>
        <v>22960</v>
      </c>
      <c r="AA180" s="168">
        <f t="shared" si="62"/>
        <v>6560</v>
      </c>
      <c r="AB180" s="168">
        <f t="shared" si="62"/>
        <v>20090</v>
      </c>
      <c r="AC180" s="168">
        <f t="shared" si="64"/>
        <v>26650</v>
      </c>
      <c r="AD180" s="169">
        <f t="shared" si="63"/>
        <v>26650</v>
      </c>
      <c r="AE180" s="169">
        <f t="shared" si="63"/>
        <v>27470</v>
      </c>
      <c r="AF180" s="170">
        <f t="shared" si="63"/>
        <v>28700</v>
      </c>
    </row>
    <row r="181" spans="1:32" x14ac:dyDescent="0.3">
      <c r="A181" s="218" t="s">
        <v>2</v>
      </c>
      <c r="B181" s="219"/>
      <c r="C181" s="176"/>
      <c r="D181" s="176"/>
      <c r="E181" s="176"/>
      <c r="F181" s="176"/>
      <c r="G181" s="176"/>
      <c r="H181" s="176"/>
      <c r="I181" s="176"/>
      <c r="J181" s="176"/>
      <c r="K181" s="156"/>
      <c r="L181" s="177"/>
      <c r="M181" s="177"/>
      <c r="N181" s="177"/>
      <c r="O181" s="177"/>
      <c r="P181" s="166"/>
      <c r="Q181" s="166"/>
      <c r="R181" s="241"/>
      <c r="S181" s="242"/>
      <c r="T181" s="242"/>
      <c r="U181" s="242"/>
      <c r="V181" s="156"/>
      <c r="W181" s="168">
        <f>SUM(W173:W180)</f>
        <v>0</v>
      </c>
      <c r="X181" s="168">
        <f t="shared" ref="X181:AF181" si="65">SUM(X173:X180)</f>
        <v>0</v>
      </c>
      <c r="Y181" s="168">
        <f t="shared" si="65"/>
        <v>13521970</v>
      </c>
      <c r="Z181" s="168">
        <f t="shared" si="65"/>
        <v>13521970</v>
      </c>
      <c r="AA181" s="168">
        <f t="shared" si="65"/>
        <v>3665140</v>
      </c>
      <c r="AB181" s="168">
        <f t="shared" si="65"/>
        <v>11600700</v>
      </c>
      <c r="AC181" s="168">
        <f t="shared" si="65"/>
        <v>15265840</v>
      </c>
      <c r="AD181" s="168">
        <f t="shared" si="65"/>
        <v>14863810</v>
      </c>
      <c r="AE181" s="168">
        <f t="shared" si="65"/>
        <v>14517390</v>
      </c>
      <c r="AF181" s="170">
        <f t="shared" si="65"/>
        <v>14095455</v>
      </c>
    </row>
    <row r="182" spans="1:32" x14ac:dyDescent="0.3">
      <c r="A182" s="161">
        <v>1559</v>
      </c>
      <c r="B182" s="162" t="s">
        <v>201</v>
      </c>
      <c r="C182" s="355" t="s">
        <v>209</v>
      </c>
      <c r="D182" s="355" t="s">
        <v>209</v>
      </c>
      <c r="E182" s="355" t="s">
        <v>209</v>
      </c>
      <c r="F182" s="355" t="s">
        <v>209</v>
      </c>
      <c r="G182" s="355" t="s">
        <v>209</v>
      </c>
      <c r="H182" s="355" t="s">
        <v>209</v>
      </c>
      <c r="I182" s="355" t="s">
        <v>209</v>
      </c>
      <c r="J182" s="355" t="s">
        <v>209</v>
      </c>
      <c r="K182" s="156"/>
      <c r="L182" s="222">
        <v>0</v>
      </c>
      <c r="M182" s="222">
        <v>865467</v>
      </c>
      <c r="N182" s="222">
        <v>865467</v>
      </c>
      <c r="O182" s="222">
        <f>SUM(L182:N182)</f>
        <v>1730934</v>
      </c>
      <c r="P182" s="245">
        <v>500000</v>
      </c>
      <c r="Q182" s="245">
        <v>1230935</v>
      </c>
      <c r="R182" s="222">
        <f>SUM(P182:Q182)</f>
        <v>1730935</v>
      </c>
      <c r="S182" s="222">
        <v>1730934</v>
      </c>
      <c r="T182" s="222">
        <v>1730934</v>
      </c>
      <c r="U182" s="222">
        <v>1730934</v>
      </c>
      <c r="V182" s="156"/>
      <c r="W182" s="168">
        <f>L182</f>
        <v>0</v>
      </c>
      <c r="X182" s="168">
        <f>M182</f>
        <v>865467</v>
      </c>
      <c r="Y182" s="168">
        <f>N182</f>
        <v>865467</v>
      </c>
      <c r="Z182" s="168">
        <f>W182+X182+Y182</f>
        <v>1730934</v>
      </c>
      <c r="AA182" s="168">
        <f>P182</f>
        <v>500000</v>
      </c>
      <c r="AB182" s="168">
        <f>Q182</f>
        <v>1230935</v>
      </c>
      <c r="AC182" s="168">
        <f>SUM(AA182:AB182)</f>
        <v>1730935</v>
      </c>
      <c r="AD182" s="168">
        <f>S182</f>
        <v>1730934</v>
      </c>
      <c r="AE182" s="168">
        <f>T182</f>
        <v>1730934</v>
      </c>
      <c r="AF182" s="170">
        <f>U182</f>
        <v>1730934</v>
      </c>
    </row>
    <row r="183" spans="1:32" x14ac:dyDescent="0.3">
      <c r="A183" s="173" t="s">
        <v>9</v>
      </c>
      <c r="B183" s="174"/>
      <c r="C183" s="176"/>
      <c r="D183" s="176"/>
      <c r="E183" s="176"/>
      <c r="F183" s="176"/>
      <c r="G183" s="176"/>
      <c r="H183" s="176"/>
      <c r="I183" s="176"/>
      <c r="J183" s="176"/>
      <c r="K183" s="156"/>
      <c r="L183" s="177"/>
      <c r="M183" s="177"/>
      <c r="N183" s="177"/>
      <c r="O183" s="177"/>
      <c r="P183" s="166"/>
      <c r="Q183" s="241"/>
      <c r="R183" s="241"/>
      <c r="S183" s="242"/>
      <c r="T183" s="242"/>
      <c r="U183" s="242"/>
      <c r="V183" s="156"/>
      <c r="W183" s="203">
        <f>SUM(W182,W181,W170,W159)</f>
        <v>39252975</v>
      </c>
      <c r="X183" s="203">
        <f t="shared" ref="X183:AF183" si="66">SUM(X182,X181,X170,X159)</f>
        <v>588400687</v>
      </c>
      <c r="Y183" s="203">
        <f t="shared" si="66"/>
        <v>134222997</v>
      </c>
      <c r="Z183" s="203">
        <f t="shared" si="66"/>
        <v>761876659</v>
      </c>
      <c r="AA183" s="203">
        <f t="shared" si="66"/>
        <v>280363160</v>
      </c>
      <c r="AB183" s="203">
        <f t="shared" si="66"/>
        <v>887454905</v>
      </c>
      <c r="AC183" s="203">
        <f t="shared" si="66"/>
        <v>1167818065</v>
      </c>
      <c r="AD183" s="203">
        <f t="shared" si="66"/>
        <v>1184929394</v>
      </c>
      <c r="AE183" s="203">
        <f t="shared" si="66"/>
        <v>1190979974</v>
      </c>
      <c r="AF183" s="247">
        <f t="shared" si="66"/>
        <v>1169128459</v>
      </c>
    </row>
    <row r="184" spans="1:32" x14ac:dyDescent="0.3">
      <c r="A184" s="204"/>
      <c r="B184" s="174"/>
      <c r="C184" s="176"/>
      <c r="D184" s="176"/>
      <c r="E184" s="176"/>
      <c r="F184" s="176"/>
      <c r="G184" s="176"/>
      <c r="H184" s="176"/>
      <c r="I184" s="176"/>
      <c r="J184" s="176"/>
      <c r="K184" s="156"/>
      <c r="L184" s="177"/>
      <c r="M184" s="177"/>
      <c r="N184" s="177"/>
      <c r="O184" s="177"/>
      <c r="P184" s="166"/>
      <c r="Q184" s="166"/>
      <c r="R184" s="241"/>
      <c r="S184" s="242"/>
      <c r="T184" s="242"/>
      <c r="U184" s="242"/>
      <c r="V184" s="156"/>
      <c r="W184" s="168"/>
      <c r="X184" s="168"/>
      <c r="Y184" s="168"/>
      <c r="Z184" s="168"/>
      <c r="AA184" s="168"/>
      <c r="AB184" s="168"/>
      <c r="AC184" s="168"/>
      <c r="AD184" s="169"/>
      <c r="AE184" s="168"/>
      <c r="AF184" s="170"/>
    </row>
    <row r="185" spans="1:32" x14ac:dyDescent="0.3">
      <c r="A185" s="173" t="s">
        <v>72</v>
      </c>
      <c r="B185" s="174"/>
      <c r="C185" s="176"/>
      <c r="D185" s="176"/>
      <c r="E185" s="176"/>
      <c r="F185" s="176"/>
      <c r="G185" s="176"/>
      <c r="H185" s="176"/>
      <c r="I185" s="176"/>
      <c r="J185" s="176"/>
      <c r="K185" s="156"/>
      <c r="L185" s="177"/>
      <c r="M185" s="177"/>
      <c r="N185" s="177"/>
      <c r="O185" s="177"/>
      <c r="P185" s="166"/>
      <c r="Q185" s="166"/>
      <c r="R185" s="241"/>
      <c r="S185" s="242"/>
      <c r="T185" s="242"/>
      <c r="U185" s="242"/>
      <c r="V185" s="156"/>
      <c r="W185" s="168"/>
      <c r="X185" s="168"/>
      <c r="Y185" s="168"/>
      <c r="Z185" s="168"/>
      <c r="AA185" s="168"/>
      <c r="AB185" s="168"/>
      <c r="AC185" s="168"/>
      <c r="AD185" s="169"/>
      <c r="AE185" s="168"/>
      <c r="AF185" s="170"/>
    </row>
    <row r="186" spans="1:32" x14ac:dyDescent="0.3">
      <c r="A186" s="161">
        <v>1251</v>
      </c>
      <c r="B186" s="162" t="s">
        <v>73</v>
      </c>
      <c r="C186" s="205">
        <v>150</v>
      </c>
      <c r="D186" s="205">
        <v>150</v>
      </c>
      <c r="E186" s="164">
        <v>200</v>
      </c>
      <c r="F186" s="164">
        <v>200</v>
      </c>
      <c r="G186" s="164">
        <v>200</v>
      </c>
      <c r="H186" s="164">
        <v>200</v>
      </c>
      <c r="I186" s="164">
        <v>200</v>
      </c>
      <c r="J186" s="164">
        <v>200</v>
      </c>
      <c r="K186" s="156"/>
      <c r="L186" s="165">
        <v>4142</v>
      </c>
      <c r="M186" s="165">
        <v>80997</v>
      </c>
      <c r="N186" s="165">
        <v>29914</v>
      </c>
      <c r="O186" s="165">
        <f>SUM(L186:N186)</f>
        <v>115053</v>
      </c>
      <c r="P186" s="165">
        <v>27312</v>
      </c>
      <c r="Q186" s="165">
        <v>86487</v>
      </c>
      <c r="R186" s="165">
        <f>SUM(P186:Q186)</f>
        <v>113799</v>
      </c>
      <c r="S186" s="165">
        <v>133395</v>
      </c>
      <c r="T186" s="165">
        <v>134784</v>
      </c>
      <c r="U186" s="165">
        <v>123751</v>
      </c>
      <c r="V186" s="156"/>
      <c r="W186" s="168">
        <f t="shared" ref="W186:Y190" si="67">L186*C186</f>
        <v>621300</v>
      </c>
      <c r="X186" s="168">
        <f t="shared" si="67"/>
        <v>12149550</v>
      </c>
      <c r="Y186" s="168">
        <f t="shared" si="67"/>
        <v>5982800</v>
      </c>
      <c r="Z186" s="168">
        <f>W186+X186+Y186</f>
        <v>18753650</v>
      </c>
      <c r="AA186" s="168">
        <f t="shared" ref="AA186:AB190" si="68">F186*P186</f>
        <v>5462400</v>
      </c>
      <c r="AB186" s="168">
        <f t="shared" si="68"/>
        <v>17297400</v>
      </c>
      <c r="AC186" s="168">
        <f>SUM(AA186:AB186)</f>
        <v>22759800</v>
      </c>
      <c r="AD186" s="168">
        <f t="shared" ref="AD186:AF190" si="69">H186*S186</f>
        <v>26679000</v>
      </c>
      <c r="AE186" s="168">
        <f t="shared" si="69"/>
        <v>26956800</v>
      </c>
      <c r="AF186" s="170">
        <f t="shared" si="69"/>
        <v>24750200</v>
      </c>
    </row>
    <row r="187" spans="1:32" x14ac:dyDescent="0.3">
      <c r="A187" s="161">
        <v>1252</v>
      </c>
      <c r="B187" s="162" t="s">
        <v>74</v>
      </c>
      <c r="C187" s="205">
        <v>560</v>
      </c>
      <c r="D187" s="205">
        <v>570</v>
      </c>
      <c r="E187" s="164">
        <v>600</v>
      </c>
      <c r="F187" s="164">
        <v>600</v>
      </c>
      <c r="G187" s="164">
        <v>600</v>
      </c>
      <c r="H187" s="164">
        <v>600</v>
      </c>
      <c r="I187" s="164">
        <v>600</v>
      </c>
      <c r="J187" s="164">
        <v>600</v>
      </c>
      <c r="K187" s="156"/>
      <c r="L187" s="165">
        <v>1711</v>
      </c>
      <c r="M187" s="165">
        <v>33463</v>
      </c>
      <c r="N187" s="165">
        <v>12359</v>
      </c>
      <c r="O187" s="165">
        <f>SUM(L187:N187)</f>
        <v>47533</v>
      </c>
      <c r="P187" s="166">
        <v>11284</v>
      </c>
      <c r="Q187" s="166">
        <v>35731</v>
      </c>
      <c r="R187" s="165">
        <f>SUM(P187:Q187)</f>
        <v>47015</v>
      </c>
      <c r="S187" s="165">
        <v>55111</v>
      </c>
      <c r="T187" s="165">
        <v>55685</v>
      </c>
      <c r="U187" s="165">
        <v>51127</v>
      </c>
      <c r="V187" s="156"/>
      <c r="W187" s="168">
        <f t="shared" si="67"/>
        <v>958160</v>
      </c>
      <c r="X187" s="168">
        <f t="shared" si="67"/>
        <v>19073910</v>
      </c>
      <c r="Y187" s="168">
        <f t="shared" si="67"/>
        <v>7415400</v>
      </c>
      <c r="Z187" s="168">
        <f>W187+X187+Y187</f>
        <v>27447470</v>
      </c>
      <c r="AA187" s="168">
        <f t="shared" si="68"/>
        <v>6770400</v>
      </c>
      <c r="AB187" s="168">
        <f t="shared" si="68"/>
        <v>21438600</v>
      </c>
      <c r="AC187" s="168">
        <f>SUM(AA187:AB187)</f>
        <v>28209000</v>
      </c>
      <c r="AD187" s="169">
        <f t="shared" si="69"/>
        <v>33066600</v>
      </c>
      <c r="AE187" s="169">
        <f t="shared" si="69"/>
        <v>33411000</v>
      </c>
      <c r="AF187" s="170">
        <f t="shared" si="69"/>
        <v>30676200</v>
      </c>
    </row>
    <row r="188" spans="1:32" x14ac:dyDescent="0.3">
      <c r="A188" s="161">
        <v>1253</v>
      </c>
      <c r="B188" s="162" t="s">
        <v>75</v>
      </c>
      <c r="C188" s="205">
        <v>1270</v>
      </c>
      <c r="D188" s="205">
        <v>1290</v>
      </c>
      <c r="E188" s="164">
        <v>1400</v>
      </c>
      <c r="F188" s="164">
        <v>1400</v>
      </c>
      <c r="G188" s="164">
        <v>1400</v>
      </c>
      <c r="H188" s="164">
        <v>1400</v>
      </c>
      <c r="I188" s="164">
        <v>1400</v>
      </c>
      <c r="J188" s="164">
        <v>1400</v>
      </c>
      <c r="K188" s="156"/>
      <c r="L188" s="165">
        <v>1657</v>
      </c>
      <c r="M188" s="165">
        <v>32401</v>
      </c>
      <c r="N188" s="165">
        <v>11966</v>
      </c>
      <c r="O188" s="165">
        <f>SUM(L188:N188)</f>
        <v>46024</v>
      </c>
      <c r="P188" s="166">
        <v>10925</v>
      </c>
      <c r="Q188" s="166">
        <v>34597</v>
      </c>
      <c r="R188" s="165">
        <f>SUM(P188:Q188)</f>
        <v>45522</v>
      </c>
      <c r="S188" s="165">
        <v>53361</v>
      </c>
      <c r="T188" s="165">
        <v>53917</v>
      </c>
      <c r="U188" s="165">
        <v>49504</v>
      </c>
      <c r="V188" s="156"/>
      <c r="W188" s="168">
        <f t="shared" si="67"/>
        <v>2104390</v>
      </c>
      <c r="X188" s="168">
        <f t="shared" si="67"/>
        <v>41797290</v>
      </c>
      <c r="Y188" s="168">
        <f t="shared" si="67"/>
        <v>16752400</v>
      </c>
      <c r="Z188" s="168">
        <f>W188+X188+Y188</f>
        <v>60654080</v>
      </c>
      <c r="AA188" s="168">
        <f t="shared" si="68"/>
        <v>15295000</v>
      </c>
      <c r="AB188" s="168">
        <f t="shared" si="68"/>
        <v>48435800</v>
      </c>
      <c r="AC188" s="168">
        <f>SUM(AA188:AB188)</f>
        <v>63730800</v>
      </c>
      <c r="AD188" s="169">
        <f t="shared" si="69"/>
        <v>74705400</v>
      </c>
      <c r="AE188" s="169">
        <f t="shared" si="69"/>
        <v>75483800</v>
      </c>
      <c r="AF188" s="170">
        <f t="shared" si="69"/>
        <v>69305600</v>
      </c>
    </row>
    <row r="189" spans="1:32" x14ac:dyDescent="0.3">
      <c r="A189" s="161">
        <v>1254</v>
      </c>
      <c r="B189" s="162" t="s">
        <v>76</v>
      </c>
      <c r="C189" s="205">
        <v>1980</v>
      </c>
      <c r="D189" s="205">
        <v>2010</v>
      </c>
      <c r="E189" s="164">
        <v>2200</v>
      </c>
      <c r="F189" s="164">
        <v>2200</v>
      </c>
      <c r="G189" s="164">
        <v>2200</v>
      </c>
      <c r="H189" s="164">
        <v>2200</v>
      </c>
      <c r="I189" s="164">
        <v>2200</v>
      </c>
      <c r="J189" s="164">
        <v>2200</v>
      </c>
      <c r="K189" s="156"/>
      <c r="L189" s="165">
        <v>109</v>
      </c>
      <c r="M189" s="165">
        <v>2136</v>
      </c>
      <c r="N189" s="165">
        <v>789</v>
      </c>
      <c r="O189" s="165">
        <f>SUM(L189:N189)</f>
        <v>3034</v>
      </c>
      <c r="P189" s="166">
        <v>720</v>
      </c>
      <c r="Q189" s="166">
        <v>2281</v>
      </c>
      <c r="R189" s="165">
        <f>SUM(P189:Q189)</f>
        <v>3001</v>
      </c>
      <c r="S189" s="165">
        <v>3518</v>
      </c>
      <c r="T189" s="165">
        <v>3554</v>
      </c>
      <c r="U189" s="165">
        <v>3263</v>
      </c>
      <c r="V189" s="156"/>
      <c r="W189" s="168">
        <f t="shared" si="67"/>
        <v>215820</v>
      </c>
      <c r="X189" s="168">
        <f t="shared" si="67"/>
        <v>4293360</v>
      </c>
      <c r="Y189" s="168">
        <f t="shared" si="67"/>
        <v>1735800</v>
      </c>
      <c r="Z189" s="168">
        <f>W189+X189+Y189</f>
        <v>6244980</v>
      </c>
      <c r="AA189" s="168">
        <f t="shared" si="68"/>
        <v>1584000</v>
      </c>
      <c r="AB189" s="168">
        <f t="shared" si="68"/>
        <v>5018200</v>
      </c>
      <c r="AC189" s="168">
        <f>SUM(AA189:AB189)</f>
        <v>6602200</v>
      </c>
      <c r="AD189" s="169">
        <f t="shared" si="69"/>
        <v>7739600</v>
      </c>
      <c r="AE189" s="169">
        <f t="shared" si="69"/>
        <v>7818800</v>
      </c>
      <c r="AF189" s="170">
        <f t="shared" si="69"/>
        <v>7178600</v>
      </c>
    </row>
    <row r="190" spans="1:32" x14ac:dyDescent="0.3">
      <c r="A190" s="161">
        <v>1255</v>
      </c>
      <c r="B190" s="162" t="s">
        <v>77</v>
      </c>
      <c r="C190" s="205">
        <v>2690</v>
      </c>
      <c r="D190" s="205">
        <v>2730</v>
      </c>
      <c r="E190" s="164">
        <v>3000</v>
      </c>
      <c r="F190" s="164">
        <v>3000</v>
      </c>
      <c r="G190" s="164">
        <v>3000</v>
      </c>
      <c r="H190" s="164">
        <v>3000</v>
      </c>
      <c r="I190" s="164">
        <v>3000</v>
      </c>
      <c r="J190" s="164">
        <v>3000</v>
      </c>
      <c r="K190" s="156"/>
      <c r="L190" s="165">
        <v>137</v>
      </c>
      <c r="M190" s="165">
        <v>2686</v>
      </c>
      <c r="N190" s="165">
        <v>992</v>
      </c>
      <c r="O190" s="165">
        <f>SUM(L190:N190)</f>
        <v>3815</v>
      </c>
      <c r="P190" s="166">
        <v>906</v>
      </c>
      <c r="Q190" s="166">
        <v>2868</v>
      </c>
      <c r="R190" s="165">
        <f>SUM(P190:Q190)</f>
        <v>3774</v>
      </c>
      <c r="S190" s="165">
        <v>4424</v>
      </c>
      <c r="T190" s="165">
        <v>4471</v>
      </c>
      <c r="U190" s="165">
        <v>4105</v>
      </c>
      <c r="V190" s="156"/>
      <c r="W190" s="168">
        <f t="shared" si="67"/>
        <v>368530</v>
      </c>
      <c r="X190" s="168">
        <f t="shared" si="67"/>
        <v>7332780</v>
      </c>
      <c r="Y190" s="168">
        <f t="shared" si="67"/>
        <v>2976000</v>
      </c>
      <c r="Z190" s="168">
        <f>W190+X190+Y190</f>
        <v>10677310</v>
      </c>
      <c r="AA190" s="168">
        <f t="shared" si="68"/>
        <v>2718000</v>
      </c>
      <c r="AB190" s="168">
        <f t="shared" si="68"/>
        <v>8604000</v>
      </c>
      <c r="AC190" s="168">
        <f>SUM(AA190:AB190)</f>
        <v>11322000</v>
      </c>
      <c r="AD190" s="169">
        <f t="shared" si="69"/>
        <v>13272000</v>
      </c>
      <c r="AE190" s="169">
        <f t="shared" si="69"/>
        <v>13413000</v>
      </c>
      <c r="AF190" s="170">
        <f t="shared" si="69"/>
        <v>12315000</v>
      </c>
    </row>
    <row r="191" spans="1:32" x14ac:dyDescent="0.3">
      <c r="A191" s="248" t="s">
        <v>72</v>
      </c>
      <c r="B191" s="174"/>
      <c r="C191" s="176"/>
      <c r="D191" s="176"/>
      <c r="E191" s="179"/>
      <c r="F191" s="179"/>
      <c r="G191" s="179"/>
      <c r="H191" s="179"/>
      <c r="I191" s="179"/>
      <c r="J191" s="179"/>
      <c r="K191" s="156"/>
      <c r="L191" s="165"/>
      <c r="M191" s="165"/>
      <c r="N191" s="165"/>
      <c r="O191" s="165"/>
      <c r="P191" s="166"/>
      <c r="Q191" s="166"/>
      <c r="R191" s="165"/>
      <c r="S191" s="165"/>
      <c r="T191" s="165"/>
      <c r="U191" s="165"/>
      <c r="V191" s="156"/>
      <c r="W191" s="168">
        <f>SUM(W186:W190)</f>
        <v>4268200</v>
      </c>
      <c r="X191" s="168">
        <f t="shared" ref="X191:AF191" si="70">SUM(X186:X190)</f>
        <v>84646890</v>
      </c>
      <c r="Y191" s="168">
        <f t="shared" si="70"/>
        <v>34862400</v>
      </c>
      <c r="Z191" s="168">
        <f t="shared" si="70"/>
        <v>123777490</v>
      </c>
      <c r="AA191" s="168">
        <f t="shared" si="70"/>
        <v>31829800</v>
      </c>
      <c r="AB191" s="168">
        <f t="shared" si="70"/>
        <v>100794000</v>
      </c>
      <c r="AC191" s="168">
        <f t="shared" si="70"/>
        <v>132623800</v>
      </c>
      <c r="AD191" s="168">
        <f t="shared" si="70"/>
        <v>155462600</v>
      </c>
      <c r="AE191" s="168">
        <f t="shared" si="70"/>
        <v>157083400</v>
      </c>
      <c r="AF191" s="170">
        <f t="shared" si="70"/>
        <v>144225600</v>
      </c>
    </row>
    <row r="192" spans="1:32" x14ac:dyDescent="0.3">
      <c r="A192" s="248"/>
      <c r="B192" s="174"/>
      <c r="C192" s="176"/>
      <c r="D192" s="176"/>
      <c r="E192" s="179"/>
      <c r="F192" s="179"/>
      <c r="G192" s="179"/>
      <c r="H192" s="179"/>
      <c r="I192" s="179"/>
      <c r="J192" s="179"/>
      <c r="K192" s="156"/>
      <c r="L192" s="165"/>
      <c r="M192" s="165"/>
      <c r="N192" s="165"/>
      <c r="O192" s="165"/>
      <c r="P192" s="166"/>
      <c r="Q192" s="166"/>
      <c r="R192" s="165"/>
      <c r="S192" s="165"/>
      <c r="T192" s="165"/>
      <c r="U192" s="165"/>
      <c r="V192" s="156"/>
      <c r="W192" s="168"/>
      <c r="X192" s="168"/>
      <c r="Y192" s="168"/>
      <c r="Z192" s="168"/>
      <c r="AA192" s="168"/>
      <c r="AB192" s="168"/>
      <c r="AC192" s="168"/>
      <c r="AD192" s="169"/>
      <c r="AE192" s="168"/>
      <c r="AF192" s="170"/>
    </row>
    <row r="193" spans="1:32" x14ac:dyDescent="0.3">
      <c r="A193" s="248" t="s">
        <v>78</v>
      </c>
      <c r="B193" s="174"/>
      <c r="C193" s="176"/>
      <c r="D193" s="176"/>
      <c r="E193" s="179"/>
      <c r="F193" s="179"/>
      <c r="G193" s="179"/>
      <c r="H193" s="179"/>
      <c r="I193" s="179"/>
      <c r="J193" s="179"/>
      <c r="K193" s="156"/>
      <c r="L193" s="165"/>
      <c r="M193" s="165"/>
      <c r="N193" s="165"/>
      <c r="O193" s="165"/>
      <c r="P193" s="166"/>
      <c r="Q193" s="166"/>
      <c r="R193" s="165"/>
      <c r="S193" s="165"/>
      <c r="T193" s="165"/>
      <c r="U193" s="165"/>
      <c r="V193" s="156"/>
      <c r="W193" s="168"/>
      <c r="X193" s="168"/>
      <c r="Y193" s="168"/>
      <c r="Z193" s="168"/>
      <c r="AA193" s="168"/>
      <c r="AB193" s="168"/>
      <c r="AC193" s="168"/>
      <c r="AD193" s="169"/>
      <c r="AE193" s="168"/>
      <c r="AF193" s="170"/>
    </row>
    <row r="194" spans="1:32" x14ac:dyDescent="0.3">
      <c r="A194" s="161">
        <v>2251</v>
      </c>
      <c r="B194" s="162" t="s">
        <v>73</v>
      </c>
      <c r="C194" s="176">
        <v>75</v>
      </c>
      <c r="D194" s="176">
        <v>75</v>
      </c>
      <c r="E194" s="179">
        <v>100</v>
      </c>
      <c r="F194" s="179">
        <v>100</v>
      </c>
      <c r="G194" s="179">
        <v>100</v>
      </c>
      <c r="H194" s="179">
        <v>100</v>
      </c>
      <c r="I194" s="179">
        <v>100</v>
      </c>
      <c r="J194" s="179">
        <v>100</v>
      </c>
      <c r="K194" s="156"/>
      <c r="L194" s="165">
        <v>1033</v>
      </c>
      <c r="M194" s="165">
        <v>20193</v>
      </c>
      <c r="N194" s="165">
        <v>7458</v>
      </c>
      <c r="O194" s="165">
        <f>SUM(L194:N194)</f>
        <v>28684</v>
      </c>
      <c r="P194" s="166">
        <v>6809</v>
      </c>
      <c r="Q194" s="166">
        <v>21561</v>
      </c>
      <c r="R194" s="165">
        <f>SUM(P194:Q194)</f>
        <v>28370</v>
      </c>
      <c r="S194" s="165">
        <v>33256</v>
      </c>
      <c r="T194" s="165">
        <v>33602</v>
      </c>
      <c r="U194" s="165">
        <v>30852</v>
      </c>
      <c r="V194" s="156"/>
      <c r="W194" s="168">
        <f t="shared" ref="W194:Y198" si="71">L194*C194</f>
        <v>77475</v>
      </c>
      <c r="X194" s="168">
        <f t="shared" si="71"/>
        <v>1514475</v>
      </c>
      <c r="Y194" s="168">
        <f t="shared" si="71"/>
        <v>745800</v>
      </c>
      <c r="Z194" s="168">
        <f>W194+X194+Y194</f>
        <v>2337750</v>
      </c>
      <c r="AA194" s="168">
        <f t="shared" ref="AA194:AB198" si="72">F194*P194</f>
        <v>680900</v>
      </c>
      <c r="AB194" s="168">
        <f t="shared" si="72"/>
        <v>2156100</v>
      </c>
      <c r="AC194" s="168">
        <f>SUM(AA194:AB194)</f>
        <v>2837000</v>
      </c>
      <c r="AD194" s="169">
        <f t="shared" ref="AD194:AF198" si="73">H194*S194</f>
        <v>3325600</v>
      </c>
      <c r="AE194" s="169">
        <f t="shared" si="73"/>
        <v>3360200</v>
      </c>
      <c r="AF194" s="170">
        <f t="shared" si="73"/>
        <v>3085200</v>
      </c>
    </row>
    <row r="195" spans="1:32" x14ac:dyDescent="0.3">
      <c r="A195" s="161">
        <v>2252</v>
      </c>
      <c r="B195" s="162" t="s">
        <v>74</v>
      </c>
      <c r="C195" s="176">
        <v>280</v>
      </c>
      <c r="D195" s="176">
        <v>285</v>
      </c>
      <c r="E195" s="179">
        <v>300</v>
      </c>
      <c r="F195" s="179">
        <v>300</v>
      </c>
      <c r="G195" s="179">
        <v>300</v>
      </c>
      <c r="H195" s="179">
        <v>300</v>
      </c>
      <c r="I195" s="179">
        <v>300</v>
      </c>
      <c r="J195" s="179">
        <v>300</v>
      </c>
      <c r="K195" s="156"/>
      <c r="L195" s="165">
        <v>564</v>
      </c>
      <c r="M195" s="165">
        <v>11027</v>
      </c>
      <c r="N195" s="165">
        <v>4072</v>
      </c>
      <c r="O195" s="165">
        <f>SUM(L195:N195)</f>
        <v>15663</v>
      </c>
      <c r="P195" s="166">
        <v>3718</v>
      </c>
      <c r="Q195" s="166">
        <v>11774</v>
      </c>
      <c r="R195" s="165">
        <f>SUM(P195:Q195)</f>
        <v>15492</v>
      </c>
      <c r="S195" s="165">
        <v>18160</v>
      </c>
      <c r="T195" s="165">
        <v>18349</v>
      </c>
      <c r="U195" s="165">
        <v>16847</v>
      </c>
      <c r="V195" s="156"/>
      <c r="W195" s="168">
        <f t="shared" si="71"/>
        <v>157920</v>
      </c>
      <c r="X195" s="168">
        <f t="shared" si="71"/>
        <v>3142695</v>
      </c>
      <c r="Y195" s="168">
        <f t="shared" si="71"/>
        <v>1221600</v>
      </c>
      <c r="Z195" s="168">
        <f>W195+X195+Y195</f>
        <v>4522215</v>
      </c>
      <c r="AA195" s="168">
        <f t="shared" si="72"/>
        <v>1115400</v>
      </c>
      <c r="AB195" s="168">
        <f t="shared" si="72"/>
        <v>3532200</v>
      </c>
      <c r="AC195" s="168">
        <f>SUM(AA195:AB195)</f>
        <v>4647600</v>
      </c>
      <c r="AD195" s="169">
        <f t="shared" si="73"/>
        <v>5448000</v>
      </c>
      <c r="AE195" s="169">
        <f t="shared" si="73"/>
        <v>5504700</v>
      </c>
      <c r="AF195" s="170">
        <f t="shared" si="73"/>
        <v>5054100</v>
      </c>
    </row>
    <row r="196" spans="1:32" x14ac:dyDescent="0.3">
      <c r="A196" s="161">
        <v>2253</v>
      </c>
      <c r="B196" s="162" t="s">
        <v>75</v>
      </c>
      <c r="C196" s="176">
        <v>635</v>
      </c>
      <c r="D196" s="176">
        <v>645</v>
      </c>
      <c r="E196" s="179">
        <v>700</v>
      </c>
      <c r="F196" s="179">
        <v>700</v>
      </c>
      <c r="G196" s="179">
        <v>700</v>
      </c>
      <c r="H196" s="179">
        <v>700</v>
      </c>
      <c r="I196" s="179">
        <v>700</v>
      </c>
      <c r="J196" s="179">
        <v>700</v>
      </c>
      <c r="K196" s="156"/>
      <c r="L196" s="165">
        <v>815</v>
      </c>
      <c r="M196" s="165">
        <v>15930</v>
      </c>
      <c r="N196" s="165">
        <v>5883</v>
      </c>
      <c r="O196" s="165">
        <f>SUM(L196:N196)</f>
        <v>22628</v>
      </c>
      <c r="P196" s="166">
        <v>5371</v>
      </c>
      <c r="Q196" s="166">
        <v>17010</v>
      </c>
      <c r="R196" s="165">
        <f>SUM(P196:Q196)</f>
        <v>22381</v>
      </c>
      <c r="S196" s="165">
        <v>26235</v>
      </c>
      <c r="T196" s="165">
        <v>26509</v>
      </c>
      <c r="U196" s="165">
        <v>24339</v>
      </c>
      <c r="V196" s="156"/>
      <c r="W196" s="168">
        <f t="shared" si="71"/>
        <v>517525</v>
      </c>
      <c r="X196" s="168">
        <f t="shared" si="71"/>
        <v>10274850</v>
      </c>
      <c r="Y196" s="168">
        <f t="shared" si="71"/>
        <v>4118100</v>
      </c>
      <c r="Z196" s="168">
        <f>W196+X196+Y196</f>
        <v>14910475</v>
      </c>
      <c r="AA196" s="168">
        <f t="shared" si="72"/>
        <v>3759700</v>
      </c>
      <c r="AB196" s="168">
        <f t="shared" si="72"/>
        <v>11907000</v>
      </c>
      <c r="AC196" s="168">
        <f>SUM(AA196:AB196)</f>
        <v>15666700</v>
      </c>
      <c r="AD196" s="169">
        <f t="shared" si="73"/>
        <v>18364500</v>
      </c>
      <c r="AE196" s="169">
        <f t="shared" si="73"/>
        <v>18556300</v>
      </c>
      <c r="AF196" s="170">
        <f t="shared" si="73"/>
        <v>17037300</v>
      </c>
    </row>
    <row r="197" spans="1:32" x14ac:dyDescent="0.3">
      <c r="A197" s="161">
        <v>2254</v>
      </c>
      <c r="B197" s="162" t="s">
        <v>76</v>
      </c>
      <c r="C197" s="176">
        <v>990</v>
      </c>
      <c r="D197" s="176">
        <v>1005</v>
      </c>
      <c r="E197" s="179">
        <v>1100</v>
      </c>
      <c r="F197" s="179">
        <v>1100</v>
      </c>
      <c r="G197" s="179">
        <v>1100</v>
      </c>
      <c r="H197" s="179">
        <v>1100</v>
      </c>
      <c r="I197" s="179">
        <v>1100</v>
      </c>
      <c r="J197" s="179">
        <v>1100</v>
      </c>
      <c r="K197" s="156"/>
      <c r="L197" s="165">
        <v>64</v>
      </c>
      <c r="M197" s="165">
        <v>1249</v>
      </c>
      <c r="N197" s="165">
        <v>461</v>
      </c>
      <c r="O197" s="165">
        <f>SUM(L197:N197)</f>
        <v>1774</v>
      </c>
      <c r="P197" s="166">
        <v>421</v>
      </c>
      <c r="Q197" s="166">
        <v>1333</v>
      </c>
      <c r="R197" s="165">
        <f>SUM(P197:Q197)</f>
        <v>1754</v>
      </c>
      <c r="S197" s="165">
        <v>2056</v>
      </c>
      <c r="T197" s="165">
        <v>2078</v>
      </c>
      <c r="U197" s="165">
        <v>1908</v>
      </c>
      <c r="V197" s="156"/>
      <c r="W197" s="168">
        <f t="shared" si="71"/>
        <v>63360</v>
      </c>
      <c r="X197" s="168">
        <f t="shared" si="71"/>
        <v>1255245</v>
      </c>
      <c r="Y197" s="168">
        <f t="shared" si="71"/>
        <v>507100</v>
      </c>
      <c r="Z197" s="168">
        <f>W197+X197+Y197</f>
        <v>1825705</v>
      </c>
      <c r="AA197" s="168">
        <f t="shared" si="72"/>
        <v>463100</v>
      </c>
      <c r="AB197" s="168">
        <f t="shared" si="72"/>
        <v>1466300</v>
      </c>
      <c r="AC197" s="168">
        <f>SUM(AA197:AB197)</f>
        <v>1929400</v>
      </c>
      <c r="AD197" s="169">
        <f t="shared" si="73"/>
        <v>2261600</v>
      </c>
      <c r="AE197" s="169">
        <f t="shared" si="73"/>
        <v>2285800</v>
      </c>
      <c r="AF197" s="170">
        <f t="shared" si="73"/>
        <v>2098800</v>
      </c>
    </row>
    <row r="198" spans="1:32" x14ac:dyDescent="0.3">
      <c r="A198" s="161">
        <v>2255</v>
      </c>
      <c r="B198" s="162" t="s">
        <v>77</v>
      </c>
      <c r="C198" s="176">
        <v>1345</v>
      </c>
      <c r="D198" s="176">
        <v>1365</v>
      </c>
      <c r="E198" s="179">
        <v>1500</v>
      </c>
      <c r="F198" s="179">
        <v>1500</v>
      </c>
      <c r="G198" s="179">
        <v>1500</v>
      </c>
      <c r="H198" s="179">
        <v>1500</v>
      </c>
      <c r="I198" s="179">
        <v>1500</v>
      </c>
      <c r="J198" s="179">
        <v>1500</v>
      </c>
      <c r="K198" s="156"/>
      <c r="L198" s="165">
        <v>93</v>
      </c>
      <c r="M198" s="165">
        <v>1824</v>
      </c>
      <c r="N198" s="165">
        <v>674</v>
      </c>
      <c r="O198" s="165">
        <f>SUM(L198:N198)</f>
        <v>2591</v>
      </c>
      <c r="P198" s="166">
        <v>615</v>
      </c>
      <c r="Q198" s="166">
        <v>1948</v>
      </c>
      <c r="R198" s="165">
        <f>SUM(P198:Q198)</f>
        <v>2563</v>
      </c>
      <c r="S198" s="165">
        <v>3005</v>
      </c>
      <c r="T198" s="165">
        <v>3036</v>
      </c>
      <c r="U198" s="165">
        <v>2787</v>
      </c>
      <c r="V198" s="156"/>
      <c r="W198" s="168">
        <f t="shared" si="71"/>
        <v>125085</v>
      </c>
      <c r="X198" s="168">
        <f t="shared" si="71"/>
        <v>2489760</v>
      </c>
      <c r="Y198" s="168">
        <f t="shared" si="71"/>
        <v>1011000</v>
      </c>
      <c r="Z198" s="168">
        <f>W198+X198+Y198</f>
        <v>3625845</v>
      </c>
      <c r="AA198" s="168">
        <f t="shared" si="72"/>
        <v>922500</v>
      </c>
      <c r="AB198" s="168">
        <f t="shared" si="72"/>
        <v>2922000</v>
      </c>
      <c r="AC198" s="168">
        <f>SUM(AA198:AB198)</f>
        <v>3844500</v>
      </c>
      <c r="AD198" s="169">
        <f t="shared" si="73"/>
        <v>4507500</v>
      </c>
      <c r="AE198" s="169">
        <f t="shared" si="73"/>
        <v>4554000</v>
      </c>
      <c r="AF198" s="170">
        <f t="shared" si="73"/>
        <v>4180500</v>
      </c>
    </row>
    <row r="199" spans="1:32" x14ac:dyDescent="0.3">
      <c r="A199" s="248" t="s">
        <v>78</v>
      </c>
      <c r="B199" s="174"/>
      <c r="C199" s="176"/>
      <c r="D199" s="176"/>
      <c r="E199" s="179"/>
      <c r="F199" s="179"/>
      <c r="G199" s="179"/>
      <c r="H199" s="179"/>
      <c r="I199" s="179"/>
      <c r="J199" s="179"/>
      <c r="K199" s="156"/>
      <c r="L199" s="165"/>
      <c r="M199" s="165"/>
      <c r="N199" s="165"/>
      <c r="O199" s="165"/>
      <c r="P199" s="166"/>
      <c r="Q199" s="166"/>
      <c r="R199" s="165"/>
      <c r="S199" s="165"/>
      <c r="T199" s="165"/>
      <c r="U199" s="165"/>
      <c r="V199" s="156"/>
      <c r="W199" s="203">
        <f>SUM(W194:W198)</f>
        <v>941365</v>
      </c>
      <c r="X199" s="203">
        <f t="shared" ref="X199:AF199" si="74">SUM(X194:X198)</f>
        <v>18677025</v>
      </c>
      <c r="Y199" s="203">
        <f t="shared" si="74"/>
        <v>7603600</v>
      </c>
      <c r="Z199" s="203">
        <f t="shared" si="74"/>
        <v>27221990</v>
      </c>
      <c r="AA199" s="203">
        <f t="shared" si="74"/>
        <v>6941600</v>
      </c>
      <c r="AB199" s="203">
        <f t="shared" si="74"/>
        <v>21983600</v>
      </c>
      <c r="AC199" s="203">
        <f t="shared" si="74"/>
        <v>28925200</v>
      </c>
      <c r="AD199" s="203">
        <f t="shared" si="74"/>
        <v>33907200</v>
      </c>
      <c r="AE199" s="203">
        <f t="shared" si="74"/>
        <v>34261000</v>
      </c>
      <c r="AF199" s="170">
        <f t="shared" si="74"/>
        <v>31455900</v>
      </c>
    </row>
    <row r="200" spans="1:32" x14ac:dyDescent="0.3">
      <c r="A200" s="248"/>
      <c r="B200" s="174"/>
      <c r="C200" s="176"/>
      <c r="D200" s="176"/>
      <c r="E200" s="179"/>
      <c r="F200" s="179"/>
      <c r="G200" s="179"/>
      <c r="H200" s="179"/>
      <c r="I200" s="179"/>
      <c r="J200" s="179"/>
      <c r="K200" s="156"/>
      <c r="L200" s="165"/>
      <c r="M200" s="165"/>
      <c r="N200" s="165"/>
      <c r="O200" s="165"/>
      <c r="P200" s="166"/>
      <c r="Q200" s="166"/>
      <c r="R200" s="165"/>
      <c r="S200" s="165"/>
      <c r="T200" s="165"/>
      <c r="U200" s="165"/>
      <c r="V200" s="156"/>
      <c r="W200" s="168"/>
      <c r="X200" s="168"/>
      <c r="Y200" s="168"/>
      <c r="Z200" s="168"/>
      <c r="AA200" s="168"/>
      <c r="AB200" s="168"/>
      <c r="AC200" s="168"/>
      <c r="AD200" s="169"/>
      <c r="AE200" s="168"/>
      <c r="AF200" s="170"/>
    </row>
    <row r="201" spans="1:32" x14ac:dyDescent="0.3">
      <c r="A201" s="248" t="s">
        <v>3</v>
      </c>
      <c r="B201" s="174"/>
      <c r="C201" s="176"/>
      <c r="D201" s="176"/>
      <c r="E201" s="179"/>
      <c r="F201" s="179"/>
      <c r="G201" s="179"/>
      <c r="H201" s="179"/>
      <c r="I201" s="179"/>
      <c r="J201" s="179"/>
      <c r="K201" s="156"/>
      <c r="L201" s="165"/>
      <c r="M201" s="165"/>
      <c r="N201" s="165"/>
      <c r="O201" s="165"/>
      <c r="P201" s="166"/>
      <c r="Q201" s="166"/>
      <c r="R201" s="165"/>
      <c r="S201" s="165"/>
      <c r="T201" s="165"/>
      <c r="U201" s="165"/>
      <c r="V201" s="156"/>
      <c r="W201" s="168"/>
      <c r="X201" s="168"/>
      <c r="Y201" s="168"/>
      <c r="Z201" s="168"/>
      <c r="AA201" s="168"/>
      <c r="AB201" s="168"/>
      <c r="AC201" s="168"/>
      <c r="AD201" s="169"/>
      <c r="AE201" s="168"/>
      <c r="AF201" s="170"/>
    </row>
    <row r="202" spans="1:32" x14ac:dyDescent="0.3">
      <c r="A202" s="161">
        <v>3251</v>
      </c>
      <c r="B202" s="162" t="s">
        <v>73</v>
      </c>
      <c r="C202" s="176"/>
      <c r="D202" s="176"/>
      <c r="E202" s="179">
        <v>50</v>
      </c>
      <c r="F202" s="179">
        <v>50</v>
      </c>
      <c r="G202" s="179">
        <v>50</v>
      </c>
      <c r="H202" s="179">
        <v>50</v>
      </c>
      <c r="I202" s="179">
        <v>50</v>
      </c>
      <c r="J202" s="179">
        <v>50</v>
      </c>
      <c r="K202" s="156"/>
      <c r="L202" s="165"/>
      <c r="M202" s="165"/>
      <c r="N202" s="165">
        <v>12887</v>
      </c>
      <c r="O202" s="165">
        <f>SUM(L202:N202)</f>
        <v>12887</v>
      </c>
      <c r="P202" s="166">
        <v>3059</v>
      </c>
      <c r="Q202" s="166">
        <v>9687</v>
      </c>
      <c r="R202" s="165">
        <f>SUM(P202:Q202)</f>
        <v>12746</v>
      </c>
      <c r="S202" s="165">
        <v>14941</v>
      </c>
      <c r="T202" s="165">
        <v>15097</v>
      </c>
      <c r="U202" s="165">
        <v>13861</v>
      </c>
      <c r="V202" s="156"/>
      <c r="W202" s="168">
        <f t="shared" ref="W202:Y206" si="75">L202*C202</f>
        <v>0</v>
      </c>
      <c r="X202" s="168">
        <f t="shared" si="75"/>
        <v>0</v>
      </c>
      <c r="Y202" s="168">
        <f t="shared" si="75"/>
        <v>644350</v>
      </c>
      <c r="Z202" s="168">
        <f>W202+X202+Y202</f>
        <v>644350</v>
      </c>
      <c r="AA202" s="168">
        <f t="shared" ref="AA202:AB206" si="76">F202*P202</f>
        <v>152950</v>
      </c>
      <c r="AB202" s="168">
        <f t="shared" si="76"/>
        <v>484350</v>
      </c>
      <c r="AC202" s="168">
        <f>SUM(AA202:AB202)</f>
        <v>637300</v>
      </c>
      <c r="AD202" s="169">
        <f t="shared" ref="AD202:AF206" si="77">H202*S202</f>
        <v>747050</v>
      </c>
      <c r="AE202" s="169">
        <f t="shared" si="77"/>
        <v>754850</v>
      </c>
      <c r="AF202" s="170">
        <f t="shared" si="77"/>
        <v>693050</v>
      </c>
    </row>
    <row r="203" spans="1:32" x14ac:dyDescent="0.3">
      <c r="A203" s="161">
        <v>3252</v>
      </c>
      <c r="B203" s="162" t="s">
        <v>74</v>
      </c>
      <c r="C203" s="176"/>
      <c r="D203" s="176"/>
      <c r="E203" s="179">
        <v>150</v>
      </c>
      <c r="F203" s="179">
        <v>150</v>
      </c>
      <c r="G203" s="179">
        <v>150</v>
      </c>
      <c r="H203" s="179">
        <v>150</v>
      </c>
      <c r="I203" s="179">
        <v>150</v>
      </c>
      <c r="J203" s="179">
        <v>150</v>
      </c>
      <c r="K203" s="156"/>
      <c r="L203" s="165"/>
      <c r="M203" s="165"/>
      <c r="N203" s="165">
        <v>7037</v>
      </c>
      <c r="O203" s="165">
        <f>SUM(L203:N203)</f>
        <v>7037</v>
      </c>
      <c r="P203" s="166">
        <v>1670</v>
      </c>
      <c r="Q203" s="166">
        <v>5290</v>
      </c>
      <c r="R203" s="165">
        <f>SUM(P203:Q203)</f>
        <v>6960</v>
      </c>
      <c r="S203" s="165">
        <v>8159</v>
      </c>
      <c r="T203" s="165">
        <v>8244</v>
      </c>
      <c r="U203" s="165">
        <v>7569</v>
      </c>
      <c r="V203" s="156"/>
      <c r="W203" s="168">
        <f t="shared" si="75"/>
        <v>0</v>
      </c>
      <c r="X203" s="168">
        <f t="shared" si="75"/>
        <v>0</v>
      </c>
      <c r="Y203" s="168">
        <f t="shared" si="75"/>
        <v>1055550</v>
      </c>
      <c r="Z203" s="168">
        <f>W203+X203+Y203</f>
        <v>1055550</v>
      </c>
      <c r="AA203" s="168">
        <f t="shared" si="76"/>
        <v>250500</v>
      </c>
      <c r="AB203" s="168">
        <f t="shared" si="76"/>
        <v>793500</v>
      </c>
      <c r="AC203" s="168">
        <f>SUM(AA203:AB203)</f>
        <v>1044000</v>
      </c>
      <c r="AD203" s="169">
        <f t="shared" si="77"/>
        <v>1223850</v>
      </c>
      <c r="AE203" s="169">
        <f t="shared" si="77"/>
        <v>1236600</v>
      </c>
      <c r="AF203" s="170">
        <f t="shared" si="77"/>
        <v>1135350</v>
      </c>
    </row>
    <row r="204" spans="1:32" x14ac:dyDescent="0.3">
      <c r="A204" s="161">
        <v>3253</v>
      </c>
      <c r="B204" s="162" t="s">
        <v>75</v>
      </c>
      <c r="C204" s="176"/>
      <c r="D204" s="176"/>
      <c r="E204" s="179">
        <v>350</v>
      </c>
      <c r="F204" s="179">
        <v>350</v>
      </c>
      <c r="G204" s="179">
        <v>350</v>
      </c>
      <c r="H204" s="179">
        <v>350</v>
      </c>
      <c r="I204" s="179">
        <v>350</v>
      </c>
      <c r="J204" s="179">
        <v>350</v>
      </c>
      <c r="K204" s="156"/>
      <c r="L204" s="165"/>
      <c r="M204" s="165"/>
      <c r="N204" s="165">
        <v>10166</v>
      </c>
      <c r="O204" s="165">
        <f>SUM(L204:N204)</f>
        <v>10166</v>
      </c>
      <c r="P204" s="166">
        <v>2413</v>
      </c>
      <c r="Q204" s="166">
        <v>7642</v>
      </c>
      <c r="R204" s="165">
        <f>SUM(P204:Q204)</f>
        <v>10055</v>
      </c>
      <c r="S204" s="165">
        <v>11787</v>
      </c>
      <c r="T204" s="165">
        <v>11910</v>
      </c>
      <c r="U204" s="165">
        <v>10935</v>
      </c>
      <c r="V204" s="156"/>
      <c r="W204" s="168">
        <f t="shared" si="75"/>
        <v>0</v>
      </c>
      <c r="X204" s="168">
        <f t="shared" si="75"/>
        <v>0</v>
      </c>
      <c r="Y204" s="168">
        <f t="shared" si="75"/>
        <v>3558100</v>
      </c>
      <c r="Z204" s="168">
        <f>W204+X204+Y204</f>
        <v>3558100</v>
      </c>
      <c r="AA204" s="168">
        <f t="shared" si="76"/>
        <v>844550</v>
      </c>
      <c r="AB204" s="168">
        <f t="shared" si="76"/>
        <v>2674700</v>
      </c>
      <c r="AC204" s="168">
        <f>SUM(AA204:AB204)</f>
        <v>3519250</v>
      </c>
      <c r="AD204" s="169">
        <f t="shared" si="77"/>
        <v>4125450</v>
      </c>
      <c r="AE204" s="169">
        <f t="shared" si="77"/>
        <v>4168500</v>
      </c>
      <c r="AF204" s="170">
        <f t="shared" si="77"/>
        <v>3827250</v>
      </c>
    </row>
    <row r="205" spans="1:32" x14ac:dyDescent="0.3">
      <c r="A205" s="161">
        <v>3254</v>
      </c>
      <c r="B205" s="162" t="s">
        <v>76</v>
      </c>
      <c r="C205" s="176"/>
      <c r="D205" s="176"/>
      <c r="E205" s="179">
        <v>550</v>
      </c>
      <c r="F205" s="179">
        <v>550</v>
      </c>
      <c r="G205" s="179">
        <v>550</v>
      </c>
      <c r="H205" s="179">
        <v>550</v>
      </c>
      <c r="I205" s="179">
        <v>550</v>
      </c>
      <c r="J205" s="179">
        <v>550</v>
      </c>
      <c r="K205" s="156"/>
      <c r="L205" s="165"/>
      <c r="M205" s="165"/>
      <c r="N205" s="165">
        <v>797</v>
      </c>
      <c r="O205" s="165">
        <f>SUM(L205:N205)</f>
        <v>797</v>
      </c>
      <c r="P205" s="166">
        <v>189</v>
      </c>
      <c r="Q205" s="166">
        <v>599</v>
      </c>
      <c r="R205" s="165">
        <f>SUM(P205:Q205)</f>
        <v>788</v>
      </c>
      <c r="S205" s="165">
        <v>924</v>
      </c>
      <c r="T205" s="165">
        <v>933</v>
      </c>
      <c r="U205" s="165">
        <v>857</v>
      </c>
      <c r="V205" s="156"/>
      <c r="W205" s="168">
        <f t="shared" si="75"/>
        <v>0</v>
      </c>
      <c r="X205" s="168">
        <f t="shared" si="75"/>
        <v>0</v>
      </c>
      <c r="Y205" s="168">
        <f t="shared" si="75"/>
        <v>438350</v>
      </c>
      <c r="Z205" s="168">
        <f>W205+X205+Y205</f>
        <v>438350</v>
      </c>
      <c r="AA205" s="168">
        <f t="shared" si="76"/>
        <v>103950</v>
      </c>
      <c r="AB205" s="168">
        <f t="shared" si="76"/>
        <v>329450</v>
      </c>
      <c r="AC205" s="168">
        <f>SUM(AA205:AB205)</f>
        <v>433400</v>
      </c>
      <c r="AD205" s="169">
        <f t="shared" si="77"/>
        <v>508200</v>
      </c>
      <c r="AE205" s="169">
        <f t="shared" si="77"/>
        <v>513150</v>
      </c>
      <c r="AF205" s="170">
        <f t="shared" si="77"/>
        <v>471350</v>
      </c>
    </row>
    <row r="206" spans="1:32" x14ac:dyDescent="0.3">
      <c r="A206" s="161">
        <v>3255</v>
      </c>
      <c r="B206" s="162" t="s">
        <v>77</v>
      </c>
      <c r="C206" s="176"/>
      <c r="D206" s="176"/>
      <c r="E206" s="179">
        <v>750</v>
      </c>
      <c r="F206" s="179">
        <v>750</v>
      </c>
      <c r="G206" s="179">
        <v>750</v>
      </c>
      <c r="H206" s="179">
        <v>750</v>
      </c>
      <c r="I206" s="179">
        <v>750</v>
      </c>
      <c r="J206" s="179">
        <v>750</v>
      </c>
      <c r="K206" s="156"/>
      <c r="L206" s="165"/>
      <c r="M206" s="165"/>
      <c r="N206" s="165">
        <v>1164</v>
      </c>
      <c r="O206" s="165">
        <f>SUM(L206:N206)</f>
        <v>1164</v>
      </c>
      <c r="P206" s="166">
        <v>276</v>
      </c>
      <c r="Q206" s="166">
        <v>876</v>
      </c>
      <c r="R206" s="165">
        <f>SUM(P206:Q206)</f>
        <v>1152</v>
      </c>
      <c r="S206" s="165">
        <v>1350</v>
      </c>
      <c r="T206" s="165">
        <v>1364</v>
      </c>
      <c r="U206" s="165">
        <v>1252</v>
      </c>
      <c r="V206" s="156"/>
      <c r="W206" s="168">
        <f t="shared" si="75"/>
        <v>0</v>
      </c>
      <c r="X206" s="168">
        <f t="shared" si="75"/>
        <v>0</v>
      </c>
      <c r="Y206" s="168">
        <f t="shared" si="75"/>
        <v>873000</v>
      </c>
      <c r="Z206" s="168">
        <f>W206+X206+Y206</f>
        <v>873000</v>
      </c>
      <c r="AA206" s="168">
        <f t="shared" si="76"/>
        <v>207000</v>
      </c>
      <c r="AB206" s="168">
        <f t="shared" si="76"/>
        <v>657000</v>
      </c>
      <c r="AC206" s="168">
        <f>SUM(AA206:AB206)</f>
        <v>864000</v>
      </c>
      <c r="AD206" s="169">
        <f t="shared" si="77"/>
        <v>1012500</v>
      </c>
      <c r="AE206" s="169">
        <f t="shared" si="77"/>
        <v>1023000</v>
      </c>
      <c r="AF206" s="170">
        <f t="shared" si="77"/>
        <v>939000</v>
      </c>
    </row>
    <row r="207" spans="1:32" x14ac:dyDescent="0.3">
      <c r="A207" s="248" t="s">
        <v>3</v>
      </c>
      <c r="B207" s="174"/>
      <c r="C207" s="176"/>
      <c r="D207" s="176"/>
      <c r="E207" s="176"/>
      <c r="F207" s="176"/>
      <c r="G207" s="176"/>
      <c r="H207" s="176"/>
      <c r="I207" s="176"/>
      <c r="J207" s="176"/>
      <c r="K207" s="156"/>
      <c r="L207" s="177"/>
      <c r="M207" s="177"/>
      <c r="N207" s="177"/>
      <c r="O207" s="177"/>
      <c r="P207" s="166"/>
      <c r="Q207" s="166"/>
      <c r="R207" s="202"/>
      <c r="S207" s="167"/>
      <c r="T207" s="167"/>
      <c r="U207" s="167"/>
      <c r="V207" s="156"/>
      <c r="W207" s="168">
        <f>SUM(W202:W206)</f>
        <v>0</v>
      </c>
      <c r="X207" s="168">
        <f t="shared" ref="X207:AF207" si="78">SUM(X202:X206)</f>
        <v>0</v>
      </c>
      <c r="Y207" s="168">
        <f t="shared" si="78"/>
        <v>6569350</v>
      </c>
      <c r="Z207" s="168">
        <f t="shared" si="78"/>
        <v>6569350</v>
      </c>
      <c r="AA207" s="168">
        <f t="shared" si="78"/>
        <v>1558950</v>
      </c>
      <c r="AB207" s="168">
        <f t="shared" si="78"/>
        <v>4939000</v>
      </c>
      <c r="AC207" s="168">
        <f t="shared" si="78"/>
        <v>6497950</v>
      </c>
      <c r="AD207" s="168">
        <f t="shared" si="78"/>
        <v>7617050</v>
      </c>
      <c r="AE207" s="168">
        <f t="shared" si="78"/>
        <v>7696100</v>
      </c>
      <c r="AF207" s="170">
        <f t="shared" si="78"/>
        <v>7066000</v>
      </c>
    </row>
    <row r="208" spans="1:32" ht="15" thickBot="1" x14ac:dyDescent="0.35">
      <c r="A208" s="258" t="s">
        <v>79</v>
      </c>
      <c r="B208" s="182"/>
      <c r="C208" s="184"/>
      <c r="D208" s="184"/>
      <c r="E208" s="184"/>
      <c r="F208" s="184"/>
      <c r="G208" s="184"/>
      <c r="H208" s="184"/>
      <c r="I208" s="184"/>
      <c r="J208" s="184"/>
      <c r="K208" s="151"/>
      <c r="L208" s="185"/>
      <c r="M208" s="185"/>
      <c r="N208" s="185"/>
      <c r="O208" s="185"/>
      <c r="P208" s="186"/>
      <c r="Q208" s="186"/>
      <c r="R208" s="356"/>
      <c r="S208" s="188"/>
      <c r="T208" s="188"/>
      <c r="U208" s="188"/>
      <c r="V208" s="151"/>
      <c r="W208" s="189">
        <f>SUM(W207,W199,W191)</f>
        <v>5209565</v>
      </c>
      <c r="X208" s="189">
        <f t="shared" ref="X208:AF208" si="79">SUM(X207,X199,X191)</f>
        <v>103323915</v>
      </c>
      <c r="Y208" s="189">
        <f t="shared" si="79"/>
        <v>49035350</v>
      </c>
      <c r="Z208" s="189">
        <f t="shared" si="79"/>
        <v>157568830</v>
      </c>
      <c r="AA208" s="189">
        <f t="shared" si="79"/>
        <v>40330350</v>
      </c>
      <c r="AB208" s="189">
        <f t="shared" si="79"/>
        <v>127716600</v>
      </c>
      <c r="AC208" s="189">
        <f t="shared" si="79"/>
        <v>168046950</v>
      </c>
      <c r="AD208" s="189">
        <f t="shared" si="79"/>
        <v>196986850</v>
      </c>
      <c r="AE208" s="189">
        <f t="shared" si="79"/>
        <v>199040500</v>
      </c>
      <c r="AF208" s="190">
        <f t="shared" si="79"/>
        <v>182747500</v>
      </c>
    </row>
    <row r="209" spans="1:32" x14ac:dyDescent="0.3">
      <c r="A209" s="357"/>
      <c r="B209" s="192"/>
      <c r="C209" s="194"/>
      <c r="D209" s="194"/>
      <c r="E209" s="194"/>
      <c r="F209" s="194"/>
      <c r="G209" s="194"/>
      <c r="H209" s="194"/>
      <c r="I209" s="194"/>
      <c r="J209" s="194"/>
      <c r="K209" s="145"/>
      <c r="L209" s="195"/>
      <c r="M209" s="195"/>
      <c r="N209" s="195"/>
      <c r="O209" s="195"/>
      <c r="P209" s="196"/>
      <c r="Q209" s="196"/>
      <c r="R209" s="197"/>
      <c r="S209" s="198"/>
      <c r="T209" s="198"/>
      <c r="U209" s="198"/>
      <c r="V209" s="145"/>
      <c r="W209" s="199"/>
      <c r="X209" s="199"/>
      <c r="Y209" s="199"/>
      <c r="Z209" s="199"/>
      <c r="AA209" s="199"/>
      <c r="AB209" s="199"/>
      <c r="AC209" s="199"/>
      <c r="AD209" s="200"/>
      <c r="AE209" s="199"/>
      <c r="AF209" s="201"/>
    </row>
    <row r="210" spans="1:32" x14ac:dyDescent="0.3">
      <c r="A210" s="248" t="s">
        <v>192</v>
      </c>
      <c r="B210" s="174"/>
      <c r="C210" s="176"/>
      <c r="D210" s="176"/>
      <c r="E210" s="176"/>
      <c r="F210" s="176"/>
      <c r="G210" s="176"/>
      <c r="H210" s="176"/>
      <c r="I210" s="176"/>
      <c r="J210" s="176"/>
      <c r="K210" s="156"/>
      <c r="L210" s="177"/>
      <c r="M210" s="177"/>
      <c r="N210" s="177"/>
      <c r="O210" s="177"/>
      <c r="P210" s="166"/>
      <c r="Q210" s="166"/>
      <c r="R210" s="202"/>
      <c r="S210" s="167"/>
      <c r="T210" s="167"/>
      <c r="U210" s="167"/>
      <c r="V210" s="156"/>
      <c r="W210" s="168"/>
      <c r="X210" s="168"/>
      <c r="Y210" s="168"/>
      <c r="Z210" s="168"/>
      <c r="AA210" s="168"/>
      <c r="AB210" s="168"/>
      <c r="AC210" s="168"/>
      <c r="AD210" s="169"/>
      <c r="AE210" s="168"/>
      <c r="AF210" s="170"/>
    </row>
    <row r="211" spans="1:32" x14ac:dyDescent="0.3">
      <c r="A211" s="161">
        <v>1401</v>
      </c>
      <c r="B211" s="162" t="s">
        <v>80</v>
      </c>
      <c r="C211" s="205">
        <v>620</v>
      </c>
      <c r="D211" s="205">
        <v>630</v>
      </c>
      <c r="E211" s="164">
        <v>800</v>
      </c>
      <c r="F211" s="164">
        <v>800</v>
      </c>
      <c r="G211" s="164">
        <v>800</v>
      </c>
      <c r="H211" s="164">
        <v>800</v>
      </c>
      <c r="I211" s="164">
        <v>800</v>
      </c>
      <c r="J211" s="164">
        <v>800</v>
      </c>
      <c r="K211" s="156"/>
      <c r="L211" s="358">
        <v>1695</v>
      </c>
      <c r="M211" s="358">
        <v>24844</v>
      </c>
      <c r="N211" s="358">
        <v>3618</v>
      </c>
      <c r="O211" s="165">
        <f t="shared" ref="O211:O233" si="80">SUM(L211:N211)</f>
        <v>30157</v>
      </c>
      <c r="P211" s="359">
        <v>7787</v>
      </c>
      <c r="Q211" s="359">
        <v>24658</v>
      </c>
      <c r="R211" s="165">
        <f t="shared" ref="R211:R233" si="81">SUM(P211:Q211)</f>
        <v>32445</v>
      </c>
      <c r="S211" s="358">
        <v>34229</v>
      </c>
      <c r="T211" s="358">
        <v>35321</v>
      </c>
      <c r="U211" s="358">
        <v>33781</v>
      </c>
      <c r="V211" s="156"/>
      <c r="W211" s="168">
        <f t="shared" ref="W211:Y233" si="82">L211*C211</f>
        <v>1050900</v>
      </c>
      <c r="X211" s="168">
        <f t="shared" si="82"/>
        <v>15651720</v>
      </c>
      <c r="Y211" s="168">
        <f t="shared" si="82"/>
        <v>2894400</v>
      </c>
      <c r="Z211" s="168">
        <f t="shared" ref="Z211:Z233" si="83">W211+X211+Y211</f>
        <v>19597020</v>
      </c>
      <c r="AA211" s="168">
        <f t="shared" ref="AA211:AB226" si="84">F211*P211</f>
        <v>6229600</v>
      </c>
      <c r="AB211" s="168">
        <f t="shared" si="84"/>
        <v>19726400</v>
      </c>
      <c r="AC211" s="168">
        <f t="shared" ref="AC211:AC225" si="85">SUM(AA211:AB211)</f>
        <v>25956000</v>
      </c>
      <c r="AD211" s="169">
        <f t="shared" ref="AD211:AF233" si="86">H211*S211</f>
        <v>27383200</v>
      </c>
      <c r="AE211" s="169">
        <f t="shared" si="86"/>
        <v>28256800</v>
      </c>
      <c r="AF211" s="170">
        <f t="shared" si="86"/>
        <v>27024800</v>
      </c>
    </row>
    <row r="212" spans="1:32" x14ac:dyDescent="0.3">
      <c r="A212" s="161">
        <v>1402</v>
      </c>
      <c r="B212" s="162" t="s">
        <v>81</v>
      </c>
      <c r="C212" s="205">
        <v>620</v>
      </c>
      <c r="D212" s="205">
        <v>630</v>
      </c>
      <c r="E212" s="164">
        <v>0</v>
      </c>
      <c r="F212" s="164">
        <v>0</v>
      </c>
      <c r="G212" s="164">
        <v>0</v>
      </c>
      <c r="H212" s="164">
        <v>0</v>
      </c>
      <c r="I212" s="164">
        <v>0</v>
      </c>
      <c r="J212" s="164">
        <v>0</v>
      </c>
      <c r="K212" s="156"/>
      <c r="L212" s="358">
        <v>950</v>
      </c>
      <c r="M212" s="358">
        <v>14699</v>
      </c>
      <c r="N212" s="358">
        <v>2141</v>
      </c>
      <c r="O212" s="165">
        <f t="shared" si="80"/>
        <v>17790</v>
      </c>
      <c r="P212" s="359">
        <v>4607</v>
      </c>
      <c r="Q212" s="359">
        <v>14589</v>
      </c>
      <c r="R212" s="165">
        <f t="shared" si="81"/>
        <v>19196</v>
      </c>
      <c r="S212" s="358">
        <v>20251</v>
      </c>
      <c r="T212" s="358">
        <v>20897</v>
      </c>
      <c r="U212" s="358">
        <v>19986</v>
      </c>
      <c r="V212" s="156"/>
      <c r="W212" s="168">
        <f t="shared" si="82"/>
        <v>589000</v>
      </c>
      <c r="X212" s="168">
        <f t="shared" si="82"/>
        <v>9260370</v>
      </c>
      <c r="Y212" s="168">
        <f t="shared" si="82"/>
        <v>0</v>
      </c>
      <c r="Z212" s="168">
        <f t="shared" si="83"/>
        <v>9849370</v>
      </c>
      <c r="AA212" s="168">
        <f t="shared" si="84"/>
        <v>0</v>
      </c>
      <c r="AB212" s="168">
        <f t="shared" si="84"/>
        <v>0</v>
      </c>
      <c r="AC212" s="168">
        <f>SUM(AA212:AB212)</f>
        <v>0</v>
      </c>
      <c r="AD212" s="169">
        <f t="shared" si="86"/>
        <v>0</v>
      </c>
      <c r="AE212" s="169">
        <f t="shared" si="86"/>
        <v>0</v>
      </c>
      <c r="AF212" s="170">
        <f t="shared" si="86"/>
        <v>0</v>
      </c>
    </row>
    <row r="213" spans="1:32" x14ac:dyDescent="0.3">
      <c r="A213" s="161" t="s">
        <v>188</v>
      </c>
      <c r="B213" s="360" t="s">
        <v>337</v>
      </c>
      <c r="C213" s="205"/>
      <c r="D213" s="205"/>
      <c r="E213" s="164">
        <v>2000</v>
      </c>
      <c r="F213" s="164">
        <v>2000</v>
      </c>
      <c r="G213" s="164">
        <v>2000</v>
      </c>
      <c r="H213" s="164">
        <v>2000</v>
      </c>
      <c r="I213" s="164">
        <v>2000</v>
      </c>
      <c r="J213" s="164">
        <v>2000</v>
      </c>
      <c r="K213" s="156"/>
      <c r="L213" s="358">
        <v>0</v>
      </c>
      <c r="M213" s="358">
        <v>8837</v>
      </c>
      <c r="N213" s="358">
        <v>1287</v>
      </c>
      <c r="O213" s="165">
        <f t="shared" si="80"/>
        <v>10124</v>
      </c>
      <c r="P213" s="359">
        <v>2785</v>
      </c>
      <c r="Q213" s="359">
        <v>8819</v>
      </c>
      <c r="R213" s="165">
        <f t="shared" si="81"/>
        <v>11604</v>
      </c>
      <c r="S213" s="358">
        <v>11960</v>
      </c>
      <c r="T213" s="358">
        <v>11110</v>
      </c>
      <c r="U213" s="358">
        <v>11282</v>
      </c>
      <c r="V213" s="156"/>
      <c r="W213" s="168">
        <f t="shared" si="82"/>
        <v>0</v>
      </c>
      <c r="X213" s="168">
        <f t="shared" si="82"/>
        <v>0</v>
      </c>
      <c r="Y213" s="168">
        <f t="shared" si="82"/>
        <v>2574000</v>
      </c>
      <c r="Z213" s="168">
        <f t="shared" si="83"/>
        <v>2574000</v>
      </c>
      <c r="AA213" s="168">
        <f t="shared" si="84"/>
        <v>5570000</v>
      </c>
      <c r="AB213" s="168">
        <f t="shared" si="84"/>
        <v>17638000</v>
      </c>
      <c r="AC213" s="168">
        <f t="shared" si="85"/>
        <v>23208000</v>
      </c>
      <c r="AD213" s="169">
        <f t="shared" si="86"/>
        <v>23920000</v>
      </c>
      <c r="AE213" s="169">
        <f t="shared" si="86"/>
        <v>22220000</v>
      </c>
      <c r="AF213" s="170">
        <f t="shared" si="86"/>
        <v>22564000</v>
      </c>
    </row>
    <row r="214" spans="1:32" x14ac:dyDescent="0.3">
      <c r="A214" s="161" t="s">
        <v>188</v>
      </c>
      <c r="B214" s="162" t="s">
        <v>338</v>
      </c>
      <c r="C214" s="205"/>
      <c r="D214" s="205"/>
      <c r="E214" s="164">
        <v>2000</v>
      </c>
      <c r="F214" s="164">
        <v>2000</v>
      </c>
      <c r="G214" s="164">
        <v>2000</v>
      </c>
      <c r="H214" s="164">
        <v>2000</v>
      </c>
      <c r="I214" s="164">
        <v>2000</v>
      </c>
      <c r="J214" s="164">
        <v>2000</v>
      </c>
      <c r="K214" s="156"/>
      <c r="L214" s="358">
        <v>0</v>
      </c>
      <c r="M214" s="358">
        <v>0</v>
      </c>
      <c r="N214" s="358">
        <v>464</v>
      </c>
      <c r="O214" s="165">
        <f t="shared" si="80"/>
        <v>464</v>
      </c>
      <c r="P214" s="359">
        <v>147</v>
      </c>
      <c r="Q214" s="359">
        <v>467</v>
      </c>
      <c r="R214" s="165">
        <f t="shared" si="81"/>
        <v>614</v>
      </c>
      <c r="S214" s="358">
        <v>810</v>
      </c>
      <c r="T214" s="358">
        <v>1108</v>
      </c>
      <c r="U214" s="358">
        <v>1059</v>
      </c>
      <c r="V214" s="156"/>
      <c r="W214" s="168">
        <f t="shared" si="82"/>
        <v>0</v>
      </c>
      <c r="X214" s="168">
        <f t="shared" si="82"/>
        <v>0</v>
      </c>
      <c r="Y214" s="168">
        <f t="shared" si="82"/>
        <v>928000</v>
      </c>
      <c r="Z214" s="168">
        <f t="shared" si="83"/>
        <v>928000</v>
      </c>
      <c r="AA214" s="168">
        <f t="shared" si="84"/>
        <v>294000</v>
      </c>
      <c r="AB214" s="168">
        <f t="shared" si="84"/>
        <v>934000</v>
      </c>
      <c r="AC214" s="168">
        <f>SUM(AA214:AB214)</f>
        <v>1228000</v>
      </c>
      <c r="AD214" s="169">
        <f t="shared" si="86"/>
        <v>1620000</v>
      </c>
      <c r="AE214" s="169">
        <f t="shared" si="86"/>
        <v>2216000</v>
      </c>
      <c r="AF214" s="170">
        <f t="shared" si="86"/>
        <v>2118000</v>
      </c>
    </row>
    <row r="215" spans="1:32" x14ac:dyDescent="0.3">
      <c r="A215" s="161">
        <v>1403</v>
      </c>
      <c r="B215" s="162" t="s">
        <v>82</v>
      </c>
      <c r="C215" s="205">
        <v>1240</v>
      </c>
      <c r="D215" s="205">
        <v>1260</v>
      </c>
      <c r="E215" s="164">
        <v>1300</v>
      </c>
      <c r="F215" s="164">
        <v>1300</v>
      </c>
      <c r="G215" s="164">
        <v>1300</v>
      </c>
      <c r="H215" s="164">
        <v>1300</v>
      </c>
      <c r="I215" s="164">
        <v>1300</v>
      </c>
      <c r="J215" s="164">
        <v>1300</v>
      </c>
      <c r="K215" s="156"/>
      <c r="L215" s="358">
        <v>60</v>
      </c>
      <c r="M215" s="358">
        <v>936</v>
      </c>
      <c r="N215" s="358">
        <v>136</v>
      </c>
      <c r="O215" s="165">
        <f t="shared" si="80"/>
        <v>1132</v>
      </c>
      <c r="P215" s="359">
        <v>293</v>
      </c>
      <c r="Q215" s="359">
        <v>929</v>
      </c>
      <c r="R215" s="165">
        <f t="shared" si="81"/>
        <v>1222</v>
      </c>
      <c r="S215" s="358">
        <v>1289</v>
      </c>
      <c r="T215" s="358">
        <v>1331</v>
      </c>
      <c r="U215" s="358">
        <v>1273</v>
      </c>
      <c r="V215" s="156"/>
      <c r="W215" s="168">
        <f t="shared" si="82"/>
        <v>74400</v>
      </c>
      <c r="X215" s="168">
        <f t="shared" si="82"/>
        <v>1179360</v>
      </c>
      <c r="Y215" s="168">
        <f t="shared" si="82"/>
        <v>176800</v>
      </c>
      <c r="Z215" s="168">
        <f t="shared" si="83"/>
        <v>1430560</v>
      </c>
      <c r="AA215" s="168">
        <f t="shared" si="84"/>
        <v>380900</v>
      </c>
      <c r="AB215" s="168">
        <f t="shared" si="84"/>
        <v>1207700</v>
      </c>
      <c r="AC215" s="168">
        <f t="shared" si="85"/>
        <v>1588600</v>
      </c>
      <c r="AD215" s="169">
        <f t="shared" si="86"/>
        <v>1675700</v>
      </c>
      <c r="AE215" s="169">
        <f t="shared" si="86"/>
        <v>1730300</v>
      </c>
      <c r="AF215" s="170">
        <f t="shared" si="86"/>
        <v>1654900</v>
      </c>
    </row>
    <row r="216" spans="1:32" x14ac:dyDescent="0.3">
      <c r="A216" s="161">
        <v>1405</v>
      </c>
      <c r="B216" s="162" t="s">
        <v>184</v>
      </c>
      <c r="C216" s="205">
        <v>400</v>
      </c>
      <c r="D216" s="205">
        <v>400</v>
      </c>
      <c r="E216" s="164">
        <v>400</v>
      </c>
      <c r="F216" s="164">
        <v>400</v>
      </c>
      <c r="G216" s="164">
        <v>400</v>
      </c>
      <c r="H216" s="164">
        <v>400</v>
      </c>
      <c r="I216" s="164">
        <v>400</v>
      </c>
      <c r="J216" s="164">
        <v>400</v>
      </c>
      <c r="K216" s="156"/>
      <c r="L216" s="358">
        <v>0</v>
      </c>
      <c r="M216" s="358">
        <v>124</v>
      </c>
      <c r="N216" s="358">
        <v>18</v>
      </c>
      <c r="O216" s="165">
        <f t="shared" si="80"/>
        <v>142</v>
      </c>
      <c r="P216" s="359">
        <v>40</v>
      </c>
      <c r="Q216" s="359">
        <v>125</v>
      </c>
      <c r="R216" s="165">
        <f t="shared" si="81"/>
        <v>165</v>
      </c>
      <c r="S216" s="358">
        <v>180</v>
      </c>
      <c r="T216" s="358">
        <v>180</v>
      </c>
      <c r="U216" s="358">
        <v>180</v>
      </c>
      <c r="V216" s="156"/>
      <c r="W216" s="168">
        <f t="shared" si="82"/>
        <v>0</v>
      </c>
      <c r="X216" s="168">
        <f t="shared" si="82"/>
        <v>49600</v>
      </c>
      <c r="Y216" s="168">
        <f t="shared" si="82"/>
        <v>7200</v>
      </c>
      <c r="Z216" s="168">
        <f t="shared" si="83"/>
        <v>56800</v>
      </c>
      <c r="AA216" s="168">
        <f t="shared" si="84"/>
        <v>16000</v>
      </c>
      <c r="AB216" s="168">
        <f t="shared" si="84"/>
        <v>50000</v>
      </c>
      <c r="AC216" s="168">
        <f t="shared" si="85"/>
        <v>66000</v>
      </c>
      <c r="AD216" s="169">
        <f t="shared" si="86"/>
        <v>72000</v>
      </c>
      <c r="AE216" s="169">
        <f t="shared" si="86"/>
        <v>72000</v>
      </c>
      <c r="AF216" s="170">
        <f t="shared" si="86"/>
        <v>72000</v>
      </c>
    </row>
    <row r="217" spans="1:32" x14ac:dyDescent="0.3">
      <c r="A217" s="361">
        <v>1406</v>
      </c>
      <c r="B217" s="360" t="s">
        <v>189</v>
      </c>
      <c r="C217" s="176">
        <v>27200</v>
      </c>
      <c r="D217" s="176">
        <v>27200</v>
      </c>
      <c r="E217" s="205">
        <v>0</v>
      </c>
      <c r="F217" s="205">
        <v>0</v>
      </c>
      <c r="G217" s="205">
        <v>0</v>
      </c>
      <c r="H217" s="205">
        <v>0</v>
      </c>
      <c r="I217" s="205">
        <v>0</v>
      </c>
      <c r="J217" s="205">
        <v>0</v>
      </c>
      <c r="K217" s="156"/>
      <c r="L217" s="165">
        <v>0</v>
      </c>
      <c r="M217" s="165">
        <v>175</v>
      </c>
      <c r="N217" s="165">
        <v>0</v>
      </c>
      <c r="O217" s="165">
        <f t="shared" si="80"/>
        <v>175</v>
      </c>
      <c r="P217" s="165">
        <v>0</v>
      </c>
      <c r="Q217" s="165">
        <v>0</v>
      </c>
      <c r="R217" s="165">
        <f t="shared" si="81"/>
        <v>0</v>
      </c>
      <c r="S217" s="165">
        <v>0</v>
      </c>
      <c r="T217" s="165">
        <v>0</v>
      </c>
      <c r="U217" s="165">
        <v>0</v>
      </c>
      <c r="V217" s="156"/>
      <c r="W217" s="168">
        <f t="shared" si="82"/>
        <v>0</v>
      </c>
      <c r="X217" s="168">
        <f t="shared" si="82"/>
        <v>4760000</v>
      </c>
      <c r="Y217" s="168">
        <f t="shared" si="82"/>
        <v>0</v>
      </c>
      <c r="Z217" s="168">
        <f t="shared" si="83"/>
        <v>4760000</v>
      </c>
      <c r="AA217" s="168">
        <f t="shared" si="84"/>
        <v>0</v>
      </c>
      <c r="AB217" s="168">
        <f t="shared" si="84"/>
        <v>0</v>
      </c>
      <c r="AC217" s="168">
        <f t="shared" si="85"/>
        <v>0</v>
      </c>
      <c r="AD217" s="169">
        <f t="shared" si="86"/>
        <v>0</v>
      </c>
      <c r="AE217" s="169">
        <f t="shared" si="86"/>
        <v>0</v>
      </c>
      <c r="AF217" s="170">
        <f t="shared" si="86"/>
        <v>0</v>
      </c>
    </row>
    <row r="218" spans="1:32" x14ac:dyDescent="0.3">
      <c r="A218" s="361">
        <v>1407</v>
      </c>
      <c r="B218" s="360" t="s">
        <v>339</v>
      </c>
      <c r="C218" s="176">
        <v>600</v>
      </c>
      <c r="D218" s="176">
        <v>600</v>
      </c>
      <c r="E218" s="205">
        <v>0</v>
      </c>
      <c r="F218" s="205">
        <v>0</v>
      </c>
      <c r="G218" s="205">
        <v>0</v>
      </c>
      <c r="H218" s="205">
        <v>0</v>
      </c>
      <c r="I218" s="205">
        <v>0</v>
      </c>
      <c r="J218" s="205">
        <v>0</v>
      </c>
      <c r="K218" s="156"/>
      <c r="L218" s="165">
        <v>0</v>
      </c>
      <c r="M218" s="165">
        <v>1225</v>
      </c>
      <c r="N218" s="165">
        <v>0</v>
      </c>
      <c r="O218" s="165">
        <f t="shared" si="80"/>
        <v>1225</v>
      </c>
      <c r="P218" s="165">
        <v>0</v>
      </c>
      <c r="Q218" s="165">
        <v>0</v>
      </c>
      <c r="R218" s="165">
        <f t="shared" si="81"/>
        <v>0</v>
      </c>
      <c r="S218" s="165">
        <v>0</v>
      </c>
      <c r="T218" s="165">
        <v>0</v>
      </c>
      <c r="U218" s="165">
        <v>0</v>
      </c>
      <c r="V218" s="156"/>
      <c r="W218" s="168">
        <f t="shared" si="82"/>
        <v>0</v>
      </c>
      <c r="X218" s="168">
        <f t="shared" si="82"/>
        <v>735000</v>
      </c>
      <c r="Y218" s="168">
        <f t="shared" si="82"/>
        <v>0</v>
      </c>
      <c r="Z218" s="168">
        <f t="shared" si="83"/>
        <v>735000</v>
      </c>
      <c r="AA218" s="168">
        <f t="shared" si="84"/>
        <v>0</v>
      </c>
      <c r="AB218" s="168">
        <f t="shared" si="84"/>
        <v>0</v>
      </c>
      <c r="AC218" s="168">
        <f t="shared" si="85"/>
        <v>0</v>
      </c>
      <c r="AD218" s="169">
        <f t="shared" si="86"/>
        <v>0</v>
      </c>
      <c r="AE218" s="169">
        <f t="shared" si="86"/>
        <v>0</v>
      </c>
      <c r="AF218" s="170">
        <f t="shared" si="86"/>
        <v>0</v>
      </c>
    </row>
    <row r="219" spans="1:32" x14ac:dyDescent="0.3">
      <c r="A219" s="362" t="s">
        <v>188</v>
      </c>
      <c r="B219" s="360" t="s">
        <v>340</v>
      </c>
      <c r="C219" s="252"/>
      <c r="D219" s="253"/>
      <c r="E219" s="253">
        <v>9000</v>
      </c>
      <c r="F219" s="253">
        <v>9000</v>
      </c>
      <c r="G219" s="253">
        <v>9000</v>
      </c>
      <c r="H219" s="253">
        <v>9000</v>
      </c>
      <c r="I219" s="253">
        <v>9000</v>
      </c>
      <c r="J219" s="363">
        <v>9000</v>
      </c>
      <c r="K219" s="156"/>
      <c r="L219" s="165"/>
      <c r="M219" s="165"/>
      <c r="N219" s="165">
        <v>245</v>
      </c>
      <c r="O219" s="165">
        <f t="shared" si="80"/>
        <v>245</v>
      </c>
      <c r="P219" s="166">
        <v>108</v>
      </c>
      <c r="Q219" s="166">
        <v>342</v>
      </c>
      <c r="R219" s="165">
        <f t="shared" si="81"/>
        <v>450</v>
      </c>
      <c r="S219" s="165">
        <v>500</v>
      </c>
      <c r="T219" s="165">
        <v>575</v>
      </c>
      <c r="U219" s="165">
        <v>600</v>
      </c>
      <c r="V219" s="156"/>
      <c r="W219" s="168">
        <f t="shared" si="82"/>
        <v>0</v>
      </c>
      <c r="X219" s="168">
        <f t="shared" si="82"/>
        <v>0</v>
      </c>
      <c r="Y219" s="168">
        <f t="shared" si="82"/>
        <v>2205000</v>
      </c>
      <c r="Z219" s="168">
        <f t="shared" si="83"/>
        <v>2205000</v>
      </c>
      <c r="AA219" s="168">
        <f t="shared" si="84"/>
        <v>972000</v>
      </c>
      <c r="AB219" s="168">
        <f t="shared" si="84"/>
        <v>3078000</v>
      </c>
      <c r="AC219" s="168">
        <f t="shared" si="85"/>
        <v>4050000</v>
      </c>
      <c r="AD219" s="169">
        <f t="shared" si="86"/>
        <v>4500000</v>
      </c>
      <c r="AE219" s="169">
        <f t="shared" si="86"/>
        <v>5175000</v>
      </c>
      <c r="AF219" s="170">
        <f t="shared" si="86"/>
        <v>5400000</v>
      </c>
    </row>
    <row r="220" spans="1:32" x14ac:dyDescent="0.3">
      <c r="A220" s="364" t="s">
        <v>188</v>
      </c>
      <c r="B220" s="360" t="s">
        <v>341</v>
      </c>
      <c r="C220" s="252"/>
      <c r="D220" s="253"/>
      <c r="E220" s="253">
        <v>200</v>
      </c>
      <c r="F220" s="253">
        <v>200</v>
      </c>
      <c r="G220" s="253">
        <v>200</v>
      </c>
      <c r="H220" s="253">
        <v>200</v>
      </c>
      <c r="I220" s="253">
        <v>200</v>
      </c>
      <c r="J220" s="253">
        <v>200</v>
      </c>
      <c r="K220" s="156"/>
      <c r="L220" s="165"/>
      <c r="M220" s="165"/>
      <c r="N220" s="165">
        <v>1715</v>
      </c>
      <c r="O220" s="165">
        <f t="shared" si="80"/>
        <v>1715</v>
      </c>
      <c r="P220" s="166">
        <v>756</v>
      </c>
      <c r="Q220" s="166">
        <v>2394</v>
      </c>
      <c r="R220" s="165">
        <f t="shared" si="81"/>
        <v>3150</v>
      </c>
      <c r="S220" s="165">
        <v>3500</v>
      </c>
      <c r="T220" s="165">
        <v>4025</v>
      </c>
      <c r="U220" s="165">
        <v>4200</v>
      </c>
      <c r="V220" s="156"/>
      <c r="W220" s="168">
        <f t="shared" si="82"/>
        <v>0</v>
      </c>
      <c r="X220" s="168">
        <f t="shared" si="82"/>
        <v>0</v>
      </c>
      <c r="Y220" s="168">
        <f t="shared" si="82"/>
        <v>343000</v>
      </c>
      <c r="Z220" s="168">
        <f t="shared" si="83"/>
        <v>343000</v>
      </c>
      <c r="AA220" s="168">
        <f t="shared" si="84"/>
        <v>151200</v>
      </c>
      <c r="AB220" s="168">
        <f t="shared" si="84"/>
        <v>478800</v>
      </c>
      <c r="AC220" s="168">
        <f t="shared" si="85"/>
        <v>630000</v>
      </c>
      <c r="AD220" s="169">
        <f t="shared" si="86"/>
        <v>700000</v>
      </c>
      <c r="AE220" s="169">
        <f t="shared" si="86"/>
        <v>805000</v>
      </c>
      <c r="AF220" s="170">
        <f t="shared" si="86"/>
        <v>840000</v>
      </c>
    </row>
    <row r="221" spans="1:32" x14ac:dyDescent="0.3">
      <c r="A221" s="364" t="s">
        <v>188</v>
      </c>
      <c r="B221" s="360" t="s">
        <v>342</v>
      </c>
      <c r="C221" s="252"/>
      <c r="D221" s="253"/>
      <c r="E221" s="253">
        <v>14000</v>
      </c>
      <c r="F221" s="253">
        <v>14000</v>
      </c>
      <c r="G221" s="253">
        <v>14000</v>
      </c>
      <c r="H221" s="253">
        <v>14000</v>
      </c>
      <c r="I221" s="253">
        <v>14000</v>
      </c>
      <c r="J221" s="253">
        <v>14000</v>
      </c>
      <c r="K221" s="156"/>
      <c r="L221" s="165"/>
      <c r="M221" s="165"/>
      <c r="N221" s="165">
        <v>245</v>
      </c>
      <c r="O221" s="165">
        <f t="shared" si="80"/>
        <v>245</v>
      </c>
      <c r="P221" s="166">
        <v>108</v>
      </c>
      <c r="Q221" s="166">
        <v>342</v>
      </c>
      <c r="R221" s="165">
        <f t="shared" si="81"/>
        <v>450</v>
      </c>
      <c r="S221" s="165">
        <v>500</v>
      </c>
      <c r="T221" s="165">
        <v>575</v>
      </c>
      <c r="U221" s="165">
        <v>600</v>
      </c>
      <c r="V221" s="156"/>
      <c r="W221" s="168">
        <f t="shared" si="82"/>
        <v>0</v>
      </c>
      <c r="X221" s="168">
        <f t="shared" si="82"/>
        <v>0</v>
      </c>
      <c r="Y221" s="168">
        <f t="shared" si="82"/>
        <v>3430000</v>
      </c>
      <c r="Z221" s="168">
        <f t="shared" si="83"/>
        <v>3430000</v>
      </c>
      <c r="AA221" s="168">
        <f t="shared" si="84"/>
        <v>1512000</v>
      </c>
      <c r="AB221" s="168">
        <f t="shared" si="84"/>
        <v>4788000</v>
      </c>
      <c r="AC221" s="168">
        <f t="shared" si="85"/>
        <v>6300000</v>
      </c>
      <c r="AD221" s="169">
        <f t="shared" si="86"/>
        <v>7000000</v>
      </c>
      <c r="AE221" s="169">
        <f t="shared" si="86"/>
        <v>8050000</v>
      </c>
      <c r="AF221" s="170">
        <f t="shared" si="86"/>
        <v>8400000</v>
      </c>
    </row>
    <row r="222" spans="1:32" x14ac:dyDescent="0.3">
      <c r="A222" s="364" t="s">
        <v>188</v>
      </c>
      <c r="B222" s="360" t="s">
        <v>343</v>
      </c>
      <c r="C222" s="252"/>
      <c r="D222" s="253"/>
      <c r="E222" s="253">
        <v>400</v>
      </c>
      <c r="F222" s="253">
        <v>400</v>
      </c>
      <c r="G222" s="253">
        <v>400</v>
      </c>
      <c r="H222" s="253">
        <v>400</v>
      </c>
      <c r="I222" s="253">
        <v>400</v>
      </c>
      <c r="J222" s="253">
        <v>400</v>
      </c>
      <c r="K222" s="156"/>
      <c r="L222" s="165"/>
      <c r="M222" s="165"/>
      <c r="N222" s="165">
        <v>1286</v>
      </c>
      <c r="O222" s="165">
        <f t="shared" si="80"/>
        <v>1286</v>
      </c>
      <c r="P222" s="166">
        <v>567</v>
      </c>
      <c r="Q222" s="166">
        <v>1796</v>
      </c>
      <c r="R222" s="165">
        <f t="shared" si="81"/>
        <v>2363</v>
      </c>
      <c r="S222" s="165">
        <v>2625</v>
      </c>
      <c r="T222" s="165">
        <v>3019</v>
      </c>
      <c r="U222" s="165">
        <v>3150</v>
      </c>
      <c r="V222" s="156"/>
      <c r="W222" s="168">
        <f t="shared" si="82"/>
        <v>0</v>
      </c>
      <c r="X222" s="168">
        <f t="shared" si="82"/>
        <v>0</v>
      </c>
      <c r="Y222" s="168">
        <f t="shared" si="82"/>
        <v>514400</v>
      </c>
      <c r="Z222" s="168">
        <f t="shared" si="83"/>
        <v>514400</v>
      </c>
      <c r="AA222" s="168">
        <f t="shared" si="84"/>
        <v>226800</v>
      </c>
      <c r="AB222" s="168">
        <f t="shared" si="84"/>
        <v>718400</v>
      </c>
      <c r="AC222" s="168">
        <f t="shared" si="85"/>
        <v>945200</v>
      </c>
      <c r="AD222" s="169">
        <f t="shared" si="86"/>
        <v>1050000</v>
      </c>
      <c r="AE222" s="169">
        <f t="shared" si="86"/>
        <v>1207600</v>
      </c>
      <c r="AF222" s="170">
        <f t="shared" si="86"/>
        <v>1260000</v>
      </c>
    </row>
    <row r="223" spans="1:32" x14ac:dyDescent="0.3">
      <c r="A223" s="364" t="s">
        <v>188</v>
      </c>
      <c r="B223" s="360" t="s">
        <v>344</v>
      </c>
      <c r="C223" s="252"/>
      <c r="D223" s="253"/>
      <c r="E223" s="253">
        <v>-18200</v>
      </c>
      <c r="F223" s="253">
        <v>-18200</v>
      </c>
      <c r="G223" s="253">
        <v>-18200</v>
      </c>
      <c r="H223" s="253">
        <v>-18200</v>
      </c>
      <c r="I223" s="253">
        <v>-18200</v>
      </c>
      <c r="J223" s="253">
        <v>-18200</v>
      </c>
      <c r="K223" s="156"/>
      <c r="L223" s="165"/>
      <c r="M223" s="165"/>
      <c r="N223" s="165">
        <v>21</v>
      </c>
      <c r="O223" s="165">
        <f t="shared" si="80"/>
        <v>21</v>
      </c>
      <c r="P223" s="166">
        <v>13</v>
      </c>
      <c r="Q223" s="166">
        <v>40</v>
      </c>
      <c r="R223" s="165">
        <f t="shared" si="81"/>
        <v>53</v>
      </c>
      <c r="S223" s="165">
        <v>57</v>
      </c>
      <c r="T223" s="165">
        <v>65</v>
      </c>
      <c r="U223" s="165">
        <v>71</v>
      </c>
      <c r="V223" s="156"/>
      <c r="W223" s="168">
        <f t="shared" si="82"/>
        <v>0</v>
      </c>
      <c r="X223" s="168">
        <f t="shared" si="82"/>
        <v>0</v>
      </c>
      <c r="Y223" s="168">
        <f t="shared" si="82"/>
        <v>-382200</v>
      </c>
      <c r="Z223" s="168">
        <f t="shared" si="83"/>
        <v>-382200</v>
      </c>
      <c r="AA223" s="168">
        <f t="shared" si="84"/>
        <v>-236600</v>
      </c>
      <c r="AB223" s="168">
        <f t="shared" si="84"/>
        <v>-728000</v>
      </c>
      <c r="AC223" s="168">
        <f t="shared" si="85"/>
        <v>-964600</v>
      </c>
      <c r="AD223" s="169">
        <f t="shared" si="86"/>
        <v>-1037400</v>
      </c>
      <c r="AE223" s="169">
        <f t="shared" si="86"/>
        <v>-1183000</v>
      </c>
      <c r="AF223" s="170">
        <f t="shared" si="86"/>
        <v>-1292200</v>
      </c>
    </row>
    <row r="224" spans="1:32" x14ac:dyDescent="0.3">
      <c r="A224" s="161">
        <v>1408</v>
      </c>
      <c r="B224" s="360" t="s">
        <v>345</v>
      </c>
      <c r="C224" s="176">
        <v>35800</v>
      </c>
      <c r="D224" s="176">
        <v>35800</v>
      </c>
      <c r="E224" s="164">
        <v>0</v>
      </c>
      <c r="F224" s="164">
        <v>0</v>
      </c>
      <c r="G224" s="164">
        <v>0</v>
      </c>
      <c r="H224" s="164">
        <v>0</v>
      </c>
      <c r="I224" s="164">
        <v>0</v>
      </c>
      <c r="J224" s="164">
        <v>0</v>
      </c>
      <c r="K224" s="156"/>
      <c r="L224" s="358">
        <v>0</v>
      </c>
      <c r="M224" s="358">
        <v>20</v>
      </c>
      <c r="N224" s="358">
        <v>0</v>
      </c>
      <c r="O224" s="165">
        <f t="shared" si="80"/>
        <v>20</v>
      </c>
      <c r="P224" s="359">
        <v>0</v>
      </c>
      <c r="Q224" s="359">
        <v>0</v>
      </c>
      <c r="R224" s="165">
        <f t="shared" si="81"/>
        <v>0</v>
      </c>
      <c r="S224" s="358">
        <v>0</v>
      </c>
      <c r="T224" s="358">
        <v>0</v>
      </c>
      <c r="U224" s="358">
        <v>0</v>
      </c>
      <c r="V224" s="156"/>
      <c r="W224" s="168">
        <f t="shared" si="82"/>
        <v>0</v>
      </c>
      <c r="X224" s="168">
        <f t="shared" si="82"/>
        <v>716000</v>
      </c>
      <c r="Y224" s="168">
        <f t="shared" si="82"/>
        <v>0</v>
      </c>
      <c r="Z224" s="168">
        <f t="shared" si="83"/>
        <v>716000</v>
      </c>
      <c r="AA224" s="168">
        <f>P224</f>
        <v>0</v>
      </c>
      <c r="AB224" s="168">
        <f t="shared" si="84"/>
        <v>0</v>
      </c>
      <c r="AC224" s="168">
        <f t="shared" si="85"/>
        <v>0</v>
      </c>
      <c r="AD224" s="169">
        <f t="shared" si="86"/>
        <v>0</v>
      </c>
      <c r="AE224" s="169">
        <f t="shared" si="86"/>
        <v>0</v>
      </c>
      <c r="AF224" s="170">
        <f t="shared" si="86"/>
        <v>0</v>
      </c>
    </row>
    <row r="225" spans="1:32" x14ac:dyDescent="0.3">
      <c r="A225" s="161">
        <v>1409</v>
      </c>
      <c r="B225" s="360" t="s">
        <v>346</v>
      </c>
      <c r="C225" s="176">
        <v>800</v>
      </c>
      <c r="D225" s="176">
        <v>800</v>
      </c>
      <c r="E225" s="164">
        <v>0</v>
      </c>
      <c r="F225" s="164">
        <v>0</v>
      </c>
      <c r="G225" s="164">
        <v>0</v>
      </c>
      <c r="H225" s="164">
        <v>0</v>
      </c>
      <c r="I225" s="164">
        <v>0</v>
      </c>
      <c r="J225" s="164">
        <v>0</v>
      </c>
      <c r="K225" s="156"/>
      <c r="L225" s="358">
        <v>0</v>
      </c>
      <c r="M225" s="358">
        <v>40</v>
      </c>
      <c r="N225" s="358">
        <v>0</v>
      </c>
      <c r="O225" s="165">
        <f t="shared" si="80"/>
        <v>40</v>
      </c>
      <c r="P225" s="359">
        <v>0</v>
      </c>
      <c r="Q225" s="359">
        <v>0</v>
      </c>
      <c r="R225" s="165">
        <f t="shared" si="81"/>
        <v>0</v>
      </c>
      <c r="S225" s="358">
        <v>0</v>
      </c>
      <c r="T225" s="358">
        <v>0</v>
      </c>
      <c r="U225" s="358">
        <v>0</v>
      </c>
      <c r="V225" s="156"/>
      <c r="W225" s="168">
        <f t="shared" si="82"/>
        <v>0</v>
      </c>
      <c r="X225" s="168">
        <f t="shared" si="82"/>
        <v>32000</v>
      </c>
      <c r="Y225" s="168">
        <f t="shared" si="82"/>
        <v>0</v>
      </c>
      <c r="Z225" s="168">
        <f t="shared" si="83"/>
        <v>32000</v>
      </c>
      <c r="AA225" s="168">
        <f>P225</f>
        <v>0</v>
      </c>
      <c r="AB225" s="168">
        <f t="shared" si="84"/>
        <v>0</v>
      </c>
      <c r="AC225" s="168">
        <f t="shared" si="85"/>
        <v>0</v>
      </c>
      <c r="AD225" s="169">
        <f t="shared" si="86"/>
        <v>0</v>
      </c>
      <c r="AE225" s="169">
        <f t="shared" si="86"/>
        <v>0</v>
      </c>
      <c r="AF225" s="170">
        <f t="shared" si="86"/>
        <v>0</v>
      </c>
    </row>
    <row r="226" spans="1:32" x14ac:dyDescent="0.3">
      <c r="A226" s="161" t="s">
        <v>188</v>
      </c>
      <c r="B226" s="360" t="s">
        <v>347</v>
      </c>
      <c r="C226" s="163"/>
      <c r="D226" s="163"/>
      <c r="E226" s="163">
        <v>12000</v>
      </c>
      <c r="F226" s="163">
        <v>12000</v>
      </c>
      <c r="G226" s="163">
        <v>12000</v>
      </c>
      <c r="H226" s="163">
        <v>12000</v>
      </c>
      <c r="I226" s="163">
        <v>12000</v>
      </c>
      <c r="J226" s="163">
        <v>12000</v>
      </c>
      <c r="K226" s="156"/>
      <c r="L226" s="358"/>
      <c r="M226" s="358"/>
      <c r="N226" s="358">
        <v>30</v>
      </c>
      <c r="O226" s="165">
        <f t="shared" si="80"/>
        <v>30</v>
      </c>
      <c r="P226" s="359">
        <v>14</v>
      </c>
      <c r="Q226" s="359">
        <v>46</v>
      </c>
      <c r="R226" s="165">
        <f t="shared" si="81"/>
        <v>60</v>
      </c>
      <c r="S226" s="358">
        <v>110</v>
      </c>
      <c r="T226" s="358">
        <v>200</v>
      </c>
      <c r="U226" s="358">
        <v>275</v>
      </c>
      <c r="V226" s="156"/>
      <c r="W226" s="168">
        <f t="shared" si="82"/>
        <v>0</v>
      </c>
      <c r="X226" s="168">
        <f t="shared" si="82"/>
        <v>0</v>
      </c>
      <c r="Y226" s="168">
        <f t="shared" si="82"/>
        <v>360000</v>
      </c>
      <c r="Z226" s="168">
        <f t="shared" si="83"/>
        <v>360000</v>
      </c>
      <c r="AA226" s="168">
        <f t="shared" ref="AA226:AB233" si="87">F226*P226</f>
        <v>168000</v>
      </c>
      <c r="AB226" s="168">
        <f t="shared" si="84"/>
        <v>552000</v>
      </c>
      <c r="AC226" s="168">
        <f>SUM(AA226:AB226)</f>
        <v>720000</v>
      </c>
      <c r="AD226" s="169">
        <f t="shared" si="86"/>
        <v>1320000</v>
      </c>
      <c r="AE226" s="169">
        <f t="shared" si="86"/>
        <v>2400000</v>
      </c>
      <c r="AF226" s="170">
        <f t="shared" si="86"/>
        <v>3300000</v>
      </c>
    </row>
    <row r="227" spans="1:32" x14ac:dyDescent="0.3">
      <c r="A227" s="161" t="s">
        <v>188</v>
      </c>
      <c r="B227" s="360" t="s">
        <v>348</v>
      </c>
      <c r="C227" s="163"/>
      <c r="D227" s="163"/>
      <c r="E227" s="163">
        <v>250</v>
      </c>
      <c r="F227" s="163">
        <v>250</v>
      </c>
      <c r="G227" s="163">
        <v>250</v>
      </c>
      <c r="H227" s="163">
        <v>250</v>
      </c>
      <c r="I227" s="163">
        <v>250</v>
      </c>
      <c r="J227" s="163">
        <v>250</v>
      </c>
      <c r="K227" s="156"/>
      <c r="L227" s="358"/>
      <c r="M227" s="358"/>
      <c r="N227" s="358">
        <v>210</v>
      </c>
      <c r="O227" s="165">
        <f t="shared" si="80"/>
        <v>210</v>
      </c>
      <c r="P227" s="359">
        <v>101</v>
      </c>
      <c r="Q227" s="359">
        <v>319</v>
      </c>
      <c r="R227" s="165">
        <f t="shared" si="81"/>
        <v>420</v>
      </c>
      <c r="S227" s="358">
        <v>770</v>
      </c>
      <c r="T227" s="358">
        <v>1400</v>
      </c>
      <c r="U227" s="358">
        <v>1925</v>
      </c>
      <c r="V227" s="156"/>
      <c r="W227" s="168">
        <f t="shared" si="82"/>
        <v>0</v>
      </c>
      <c r="X227" s="168">
        <f t="shared" si="82"/>
        <v>0</v>
      </c>
      <c r="Y227" s="168">
        <f t="shared" si="82"/>
        <v>52500</v>
      </c>
      <c r="Z227" s="168">
        <f t="shared" si="83"/>
        <v>52500</v>
      </c>
      <c r="AA227" s="168">
        <f t="shared" si="87"/>
        <v>25250</v>
      </c>
      <c r="AB227" s="168">
        <f t="shared" si="87"/>
        <v>79750</v>
      </c>
      <c r="AC227" s="168">
        <f t="shared" ref="AC227:AC233" si="88">SUM(AA227:AB227)</f>
        <v>105000</v>
      </c>
      <c r="AD227" s="169">
        <f t="shared" si="86"/>
        <v>192500</v>
      </c>
      <c r="AE227" s="169">
        <f t="shared" si="86"/>
        <v>350000</v>
      </c>
      <c r="AF227" s="170">
        <f t="shared" si="86"/>
        <v>481250</v>
      </c>
    </row>
    <row r="228" spans="1:32" x14ac:dyDescent="0.3">
      <c r="A228" s="161" t="s">
        <v>188</v>
      </c>
      <c r="B228" s="360" t="s">
        <v>349</v>
      </c>
      <c r="C228" s="163"/>
      <c r="D228" s="163"/>
      <c r="E228" s="163">
        <v>18000</v>
      </c>
      <c r="F228" s="163">
        <v>18000</v>
      </c>
      <c r="G228" s="163">
        <v>18000</v>
      </c>
      <c r="H228" s="163">
        <v>18000</v>
      </c>
      <c r="I228" s="163">
        <v>18000</v>
      </c>
      <c r="J228" s="163">
        <v>18000</v>
      </c>
      <c r="K228" s="156"/>
      <c r="L228" s="358"/>
      <c r="M228" s="358"/>
      <c r="N228" s="358">
        <v>30</v>
      </c>
      <c r="O228" s="165">
        <f t="shared" si="80"/>
        <v>30</v>
      </c>
      <c r="P228" s="359">
        <v>14</v>
      </c>
      <c r="Q228" s="359">
        <v>46</v>
      </c>
      <c r="R228" s="165">
        <f t="shared" si="81"/>
        <v>60</v>
      </c>
      <c r="S228" s="358">
        <v>110</v>
      </c>
      <c r="T228" s="358">
        <v>200</v>
      </c>
      <c r="U228" s="358">
        <v>275</v>
      </c>
      <c r="V228" s="156"/>
      <c r="W228" s="168">
        <f t="shared" si="82"/>
        <v>0</v>
      </c>
      <c r="X228" s="168">
        <f t="shared" si="82"/>
        <v>0</v>
      </c>
      <c r="Y228" s="168">
        <f t="shared" si="82"/>
        <v>540000</v>
      </c>
      <c r="Z228" s="168">
        <f t="shared" si="83"/>
        <v>540000</v>
      </c>
      <c r="AA228" s="168">
        <f t="shared" si="87"/>
        <v>252000</v>
      </c>
      <c r="AB228" s="168">
        <f t="shared" si="87"/>
        <v>828000</v>
      </c>
      <c r="AC228" s="168">
        <f t="shared" si="88"/>
        <v>1080000</v>
      </c>
      <c r="AD228" s="169">
        <f t="shared" si="86"/>
        <v>1980000</v>
      </c>
      <c r="AE228" s="169">
        <f t="shared" si="86"/>
        <v>3600000</v>
      </c>
      <c r="AF228" s="170">
        <f t="shared" si="86"/>
        <v>4950000</v>
      </c>
    </row>
    <row r="229" spans="1:32" x14ac:dyDescent="0.3">
      <c r="A229" s="161" t="s">
        <v>188</v>
      </c>
      <c r="B229" s="360" t="s">
        <v>350</v>
      </c>
      <c r="C229" s="163"/>
      <c r="D229" s="163"/>
      <c r="E229" s="163">
        <v>550</v>
      </c>
      <c r="F229" s="163">
        <v>550</v>
      </c>
      <c r="G229" s="163">
        <v>550</v>
      </c>
      <c r="H229" s="163">
        <v>550</v>
      </c>
      <c r="I229" s="163">
        <v>550</v>
      </c>
      <c r="J229" s="163">
        <v>550</v>
      </c>
      <c r="K229" s="156"/>
      <c r="L229" s="358"/>
      <c r="M229" s="358"/>
      <c r="N229" s="358">
        <v>158</v>
      </c>
      <c r="O229" s="165">
        <f t="shared" si="80"/>
        <v>158</v>
      </c>
      <c r="P229" s="359">
        <v>76</v>
      </c>
      <c r="Q229" s="359">
        <v>239</v>
      </c>
      <c r="R229" s="165">
        <f t="shared" si="81"/>
        <v>315</v>
      </c>
      <c r="S229" s="358">
        <v>578</v>
      </c>
      <c r="T229" s="358">
        <v>1050</v>
      </c>
      <c r="U229" s="358">
        <v>1444</v>
      </c>
      <c r="V229" s="156"/>
      <c r="W229" s="168">
        <f t="shared" si="82"/>
        <v>0</v>
      </c>
      <c r="X229" s="168">
        <f t="shared" si="82"/>
        <v>0</v>
      </c>
      <c r="Y229" s="168">
        <f t="shared" si="82"/>
        <v>86900</v>
      </c>
      <c r="Z229" s="168">
        <f t="shared" si="83"/>
        <v>86900</v>
      </c>
      <c r="AA229" s="168">
        <f t="shared" si="87"/>
        <v>41800</v>
      </c>
      <c r="AB229" s="168">
        <f t="shared" si="87"/>
        <v>131450</v>
      </c>
      <c r="AC229" s="168">
        <f t="shared" si="88"/>
        <v>173250</v>
      </c>
      <c r="AD229" s="169">
        <f t="shared" si="86"/>
        <v>317900</v>
      </c>
      <c r="AE229" s="169">
        <f t="shared" si="86"/>
        <v>577500</v>
      </c>
      <c r="AF229" s="170">
        <f t="shared" si="86"/>
        <v>794200</v>
      </c>
    </row>
    <row r="230" spans="1:32" x14ac:dyDescent="0.3">
      <c r="A230" s="161" t="s">
        <v>188</v>
      </c>
      <c r="B230" s="360" t="s">
        <v>351</v>
      </c>
      <c r="C230" s="163"/>
      <c r="D230" s="163"/>
      <c r="E230" s="163">
        <v>-23600</v>
      </c>
      <c r="F230" s="163">
        <v>-23600</v>
      </c>
      <c r="G230" s="163">
        <v>-23600</v>
      </c>
      <c r="H230" s="163">
        <v>-23600</v>
      </c>
      <c r="I230" s="163">
        <v>-23600</v>
      </c>
      <c r="J230" s="163">
        <v>-23600</v>
      </c>
      <c r="K230" s="156"/>
      <c r="L230" s="358"/>
      <c r="M230" s="358"/>
      <c r="N230" s="358">
        <v>2</v>
      </c>
      <c r="O230" s="165">
        <f t="shared" si="80"/>
        <v>2</v>
      </c>
      <c r="P230" s="359">
        <v>2</v>
      </c>
      <c r="Q230" s="359">
        <v>6</v>
      </c>
      <c r="R230" s="165">
        <f t="shared" si="81"/>
        <v>8</v>
      </c>
      <c r="S230" s="358">
        <v>11</v>
      </c>
      <c r="T230" s="358">
        <v>20</v>
      </c>
      <c r="U230" s="358">
        <v>30</v>
      </c>
      <c r="V230" s="156"/>
      <c r="W230" s="168">
        <f t="shared" si="82"/>
        <v>0</v>
      </c>
      <c r="X230" s="168">
        <f t="shared" si="82"/>
        <v>0</v>
      </c>
      <c r="Y230" s="168">
        <f t="shared" si="82"/>
        <v>-47200</v>
      </c>
      <c r="Z230" s="168">
        <f t="shared" si="83"/>
        <v>-47200</v>
      </c>
      <c r="AA230" s="168">
        <f t="shared" si="87"/>
        <v>-47200</v>
      </c>
      <c r="AB230" s="168">
        <f t="shared" si="87"/>
        <v>-141600</v>
      </c>
      <c r="AC230" s="168">
        <f t="shared" si="88"/>
        <v>-188800</v>
      </c>
      <c r="AD230" s="169">
        <f t="shared" si="86"/>
        <v>-259600</v>
      </c>
      <c r="AE230" s="169">
        <f t="shared" si="86"/>
        <v>-472000</v>
      </c>
      <c r="AF230" s="170">
        <f t="shared" si="86"/>
        <v>-708000</v>
      </c>
    </row>
    <row r="231" spans="1:32" x14ac:dyDescent="0.3">
      <c r="A231" s="161" t="s">
        <v>188</v>
      </c>
      <c r="B231" s="360" t="s">
        <v>187</v>
      </c>
      <c r="C231" s="163">
        <v>400</v>
      </c>
      <c r="D231" s="163">
        <v>400</v>
      </c>
      <c r="E231" s="163">
        <v>400</v>
      </c>
      <c r="F231" s="163">
        <v>400</v>
      </c>
      <c r="G231" s="163">
        <v>400</v>
      </c>
      <c r="H231" s="163">
        <v>400</v>
      </c>
      <c r="I231" s="163">
        <v>400</v>
      </c>
      <c r="J231" s="163">
        <v>400</v>
      </c>
      <c r="K231" s="156"/>
      <c r="L231" s="358">
        <v>0</v>
      </c>
      <c r="M231" s="358">
        <v>41</v>
      </c>
      <c r="N231" s="358">
        <v>6</v>
      </c>
      <c r="O231" s="165">
        <f t="shared" si="80"/>
        <v>47</v>
      </c>
      <c r="P231" s="359">
        <v>12</v>
      </c>
      <c r="Q231" s="359">
        <v>38</v>
      </c>
      <c r="R231" s="165">
        <f t="shared" si="81"/>
        <v>50</v>
      </c>
      <c r="S231" s="358">
        <v>50</v>
      </c>
      <c r="T231" s="358">
        <v>50</v>
      </c>
      <c r="U231" s="358">
        <v>50</v>
      </c>
      <c r="V231" s="156"/>
      <c r="W231" s="168">
        <f t="shared" si="82"/>
        <v>0</v>
      </c>
      <c r="X231" s="168">
        <f t="shared" si="82"/>
        <v>16400</v>
      </c>
      <c r="Y231" s="168">
        <f t="shared" si="82"/>
        <v>2400</v>
      </c>
      <c r="Z231" s="168">
        <f t="shared" si="83"/>
        <v>18800</v>
      </c>
      <c r="AA231" s="168">
        <f t="shared" si="87"/>
        <v>4800</v>
      </c>
      <c r="AB231" s="168">
        <f t="shared" si="87"/>
        <v>15200</v>
      </c>
      <c r="AC231" s="168">
        <f>SUM(AA231:AB231)</f>
        <v>20000</v>
      </c>
      <c r="AD231" s="169">
        <f t="shared" si="86"/>
        <v>20000</v>
      </c>
      <c r="AE231" s="169">
        <f t="shared" si="86"/>
        <v>20000</v>
      </c>
      <c r="AF231" s="170">
        <f t="shared" si="86"/>
        <v>20000</v>
      </c>
    </row>
    <row r="232" spans="1:32" x14ac:dyDescent="0.3">
      <c r="A232" s="161" t="s">
        <v>188</v>
      </c>
      <c r="B232" s="360" t="s">
        <v>352</v>
      </c>
      <c r="C232" s="163">
        <v>0</v>
      </c>
      <c r="D232" s="163">
        <v>0</v>
      </c>
      <c r="E232" s="163">
        <v>0</v>
      </c>
      <c r="F232" s="163">
        <v>0</v>
      </c>
      <c r="G232" s="163">
        <v>0</v>
      </c>
      <c r="H232" s="163">
        <v>0</v>
      </c>
      <c r="I232" s="163">
        <v>0</v>
      </c>
      <c r="J232" s="163">
        <v>0</v>
      </c>
      <c r="K232" s="156"/>
      <c r="L232" s="358">
        <v>0</v>
      </c>
      <c r="M232" s="358">
        <v>0</v>
      </c>
      <c r="N232" s="358">
        <v>0</v>
      </c>
      <c r="O232" s="165">
        <f t="shared" si="80"/>
        <v>0</v>
      </c>
      <c r="P232" s="359">
        <v>0</v>
      </c>
      <c r="Q232" s="359">
        <v>0</v>
      </c>
      <c r="R232" s="165">
        <f t="shared" si="81"/>
        <v>0</v>
      </c>
      <c r="S232" s="358">
        <v>0</v>
      </c>
      <c r="T232" s="358">
        <v>0</v>
      </c>
      <c r="U232" s="358">
        <v>0</v>
      </c>
      <c r="V232" s="156"/>
      <c r="W232" s="168">
        <f t="shared" si="82"/>
        <v>0</v>
      </c>
      <c r="X232" s="168">
        <f t="shared" si="82"/>
        <v>0</v>
      </c>
      <c r="Y232" s="168">
        <f t="shared" si="82"/>
        <v>0</v>
      </c>
      <c r="Z232" s="168">
        <f t="shared" si="83"/>
        <v>0</v>
      </c>
      <c r="AA232" s="168">
        <f t="shared" si="87"/>
        <v>0</v>
      </c>
      <c r="AB232" s="168">
        <f t="shared" si="87"/>
        <v>0</v>
      </c>
      <c r="AC232" s="168">
        <f t="shared" si="88"/>
        <v>0</v>
      </c>
      <c r="AD232" s="169">
        <f t="shared" si="86"/>
        <v>0</v>
      </c>
      <c r="AE232" s="169">
        <f t="shared" si="86"/>
        <v>0</v>
      </c>
      <c r="AF232" s="170">
        <f t="shared" si="86"/>
        <v>0</v>
      </c>
    </row>
    <row r="233" spans="1:32" x14ac:dyDescent="0.3">
      <c r="A233" s="161">
        <v>1411</v>
      </c>
      <c r="B233" s="360" t="s">
        <v>208</v>
      </c>
      <c r="C233" s="163">
        <v>400</v>
      </c>
      <c r="D233" s="163">
        <v>400</v>
      </c>
      <c r="E233" s="163">
        <v>400</v>
      </c>
      <c r="F233" s="163">
        <v>400</v>
      </c>
      <c r="G233" s="163">
        <v>400</v>
      </c>
      <c r="H233" s="163">
        <v>400</v>
      </c>
      <c r="I233" s="163">
        <v>400</v>
      </c>
      <c r="J233" s="163">
        <v>400</v>
      </c>
      <c r="K233" s="156"/>
      <c r="L233" s="359">
        <v>0</v>
      </c>
      <c r="M233" s="359">
        <v>16</v>
      </c>
      <c r="N233" s="359">
        <v>2</v>
      </c>
      <c r="O233" s="165">
        <f t="shared" si="80"/>
        <v>18</v>
      </c>
      <c r="P233" s="359">
        <v>5</v>
      </c>
      <c r="Q233" s="359">
        <v>15</v>
      </c>
      <c r="R233" s="165">
        <f t="shared" si="81"/>
        <v>20</v>
      </c>
      <c r="S233" s="359">
        <v>20</v>
      </c>
      <c r="T233" s="359">
        <v>20</v>
      </c>
      <c r="U233" s="359">
        <v>20</v>
      </c>
      <c r="V233" s="156"/>
      <c r="W233" s="168">
        <f t="shared" si="82"/>
        <v>0</v>
      </c>
      <c r="X233" s="168">
        <f t="shared" si="82"/>
        <v>6400</v>
      </c>
      <c r="Y233" s="168">
        <f t="shared" si="82"/>
        <v>800</v>
      </c>
      <c r="Z233" s="168">
        <f t="shared" si="83"/>
        <v>7200</v>
      </c>
      <c r="AA233" s="168">
        <f t="shared" si="87"/>
        <v>2000</v>
      </c>
      <c r="AB233" s="168">
        <f t="shared" si="87"/>
        <v>6000</v>
      </c>
      <c r="AC233" s="168">
        <f t="shared" si="88"/>
        <v>8000</v>
      </c>
      <c r="AD233" s="169">
        <f t="shared" si="86"/>
        <v>8000</v>
      </c>
      <c r="AE233" s="169">
        <f t="shared" si="86"/>
        <v>8000</v>
      </c>
      <c r="AF233" s="170">
        <f t="shared" si="86"/>
        <v>8000</v>
      </c>
    </row>
    <row r="234" spans="1:32" x14ac:dyDescent="0.3">
      <c r="A234" s="248" t="s">
        <v>192</v>
      </c>
      <c r="B234" s="174"/>
      <c r="C234" s="176"/>
      <c r="D234" s="176"/>
      <c r="E234" s="179"/>
      <c r="F234" s="179"/>
      <c r="G234" s="179"/>
      <c r="H234" s="179"/>
      <c r="I234" s="179"/>
      <c r="J234" s="179"/>
      <c r="K234" s="156"/>
      <c r="L234" s="165"/>
      <c r="M234" s="165"/>
      <c r="N234" s="165"/>
      <c r="O234" s="165"/>
      <c r="P234" s="166"/>
      <c r="Q234" s="166"/>
      <c r="R234" s="202"/>
      <c r="S234" s="167"/>
      <c r="T234" s="167"/>
      <c r="U234" s="167"/>
      <c r="V234" s="156"/>
      <c r="W234" s="203">
        <f>SUM(W211:W233)</f>
        <v>1714300</v>
      </c>
      <c r="X234" s="203">
        <f>SUM(X211:X233)</f>
        <v>32406850</v>
      </c>
      <c r="Y234" s="203">
        <f t="shared" ref="Y234:AE234" si="89">SUM(Y211:Y233)</f>
        <v>13686000</v>
      </c>
      <c r="Z234" s="203">
        <f t="shared" si="89"/>
        <v>47807150</v>
      </c>
      <c r="AA234" s="203">
        <f t="shared" si="89"/>
        <v>15562550</v>
      </c>
      <c r="AB234" s="203">
        <f t="shared" si="89"/>
        <v>49362100</v>
      </c>
      <c r="AC234" s="203">
        <f t="shared" si="89"/>
        <v>64924650</v>
      </c>
      <c r="AD234" s="203">
        <f t="shared" si="89"/>
        <v>70462300</v>
      </c>
      <c r="AE234" s="203">
        <f t="shared" si="89"/>
        <v>75033200</v>
      </c>
      <c r="AF234" s="170">
        <f>SUM(AF211:AF233)</f>
        <v>76886950</v>
      </c>
    </row>
    <row r="235" spans="1:32" x14ac:dyDescent="0.3">
      <c r="A235" s="173"/>
      <c r="B235" s="174"/>
      <c r="C235" s="176"/>
      <c r="D235" s="176"/>
      <c r="E235" s="179"/>
      <c r="F235" s="179"/>
      <c r="G235" s="179"/>
      <c r="H235" s="179"/>
      <c r="I235" s="179"/>
      <c r="J235" s="179"/>
      <c r="K235" s="156"/>
      <c r="L235" s="165"/>
      <c r="M235" s="165"/>
      <c r="N235" s="165"/>
      <c r="O235" s="165"/>
      <c r="P235" s="166"/>
      <c r="Q235" s="166"/>
      <c r="R235" s="249"/>
      <c r="S235" s="167"/>
      <c r="T235" s="167"/>
      <c r="U235" s="167"/>
      <c r="V235" s="156"/>
      <c r="W235" s="168"/>
      <c r="X235" s="168"/>
      <c r="Y235" s="168"/>
      <c r="Z235" s="168"/>
      <c r="AA235" s="168"/>
      <c r="AB235" s="168"/>
      <c r="AC235" s="168"/>
      <c r="AD235" s="169"/>
      <c r="AE235" s="168"/>
      <c r="AF235" s="170"/>
    </row>
    <row r="236" spans="1:32" x14ac:dyDescent="0.3">
      <c r="A236" s="248" t="s">
        <v>194</v>
      </c>
      <c r="B236" s="174"/>
      <c r="C236" s="176"/>
      <c r="D236" s="176"/>
      <c r="E236" s="179"/>
      <c r="F236" s="179"/>
      <c r="G236" s="179"/>
      <c r="H236" s="179"/>
      <c r="I236" s="179"/>
      <c r="J236" s="179"/>
      <c r="K236" s="156"/>
      <c r="L236" s="165"/>
      <c r="M236" s="165"/>
      <c r="N236" s="165"/>
      <c r="O236" s="165"/>
      <c r="P236" s="166"/>
      <c r="Q236" s="166"/>
      <c r="R236" s="202"/>
      <c r="S236" s="167"/>
      <c r="T236" s="167"/>
      <c r="U236" s="167"/>
      <c r="V236" s="156"/>
      <c r="W236" s="168"/>
      <c r="X236" s="168"/>
      <c r="Y236" s="168"/>
      <c r="Z236" s="168"/>
      <c r="AA236" s="168"/>
      <c r="AB236" s="168"/>
      <c r="AC236" s="168"/>
      <c r="AD236" s="169"/>
      <c r="AE236" s="168"/>
      <c r="AF236" s="170"/>
    </row>
    <row r="237" spans="1:32" x14ac:dyDescent="0.3">
      <c r="A237" s="161">
        <v>2401</v>
      </c>
      <c r="B237" s="162" t="s">
        <v>80</v>
      </c>
      <c r="C237" s="176">
        <v>310</v>
      </c>
      <c r="D237" s="176">
        <v>315</v>
      </c>
      <c r="E237" s="179">
        <v>400</v>
      </c>
      <c r="F237" s="179">
        <v>400</v>
      </c>
      <c r="G237" s="179">
        <v>400</v>
      </c>
      <c r="H237" s="179">
        <v>400</v>
      </c>
      <c r="I237" s="179">
        <v>400</v>
      </c>
      <c r="J237" s="179">
        <v>400</v>
      </c>
      <c r="K237" s="156"/>
      <c r="L237" s="165">
        <v>415</v>
      </c>
      <c r="M237" s="165">
        <v>4201</v>
      </c>
      <c r="N237" s="165">
        <v>612</v>
      </c>
      <c r="O237" s="165">
        <f>SUM(L237:N237)</f>
        <v>5228</v>
      </c>
      <c r="P237" s="166">
        <v>1317</v>
      </c>
      <c r="Q237" s="166">
        <v>4169</v>
      </c>
      <c r="R237" s="165">
        <f>SUM(P237:Q237)</f>
        <v>5486</v>
      </c>
      <c r="S237" s="165">
        <v>5788</v>
      </c>
      <c r="T237" s="165">
        <v>5973</v>
      </c>
      <c r="U237" s="165">
        <v>5712</v>
      </c>
      <c r="V237" s="156"/>
      <c r="W237" s="168">
        <f t="shared" ref="W237:Y241" si="90">L237*C237</f>
        <v>128650</v>
      </c>
      <c r="X237" s="168">
        <f t="shared" si="90"/>
        <v>1323315</v>
      </c>
      <c r="Y237" s="168">
        <f t="shared" si="90"/>
        <v>244800</v>
      </c>
      <c r="Z237" s="168">
        <f>W237+X237+Y237</f>
        <v>1696765</v>
      </c>
      <c r="AA237" s="168">
        <f t="shared" ref="AA237:AB241" si="91">F237*P237</f>
        <v>526800</v>
      </c>
      <c r="AB237" s="168">
        <f t="shared" si="91"/>
        <v>1667600</v>
      </c>
      <c r="AC237" s="168">
        <f>SUM(AA237:AB237)</f>
        <v>2194400</v>
      </c>
      <c r="AD237" s="169">
        <f t="shared" ref="AD237:AF241" si="92">H237*S237</f>
        <v>2315200</v>
      </c>
      <c r="AE237" s="169">
        <f t="shared" si="92"/>
        <v>2389200</v>
      </c>
      <c r="AF237" s="170">
        <f t="shared" si="92"/>
        <v>2284800</v>
      </c>
    </row>
    <row r="238" spans="1:32" x14ac:dyDescent="0.3">
      <c r="A238" s="171">
        <v>2402</v>
      </c>
      <c r="B238" s="162" t="s">
        <v>81</v>
      </c>
      <c r="C238" s="176">
        <v>310</v>
      </c>
      <c r="D238" s="176">
        <v>315</v>
      </c>
      <c r="E238" s="179">
        <v>0</v>
      </c>
      <c r="F238" s="179">
        <v>0</v>
      </c>
      <c r="G238" s="179">
        <v>0</v>
      </c>
      <c r="H238" s="179">
        <v>0</v>
      </c>
      <c r="I238" s="179">
        <v>0</v>
      </c>
      <c r="J238" s="179">
        <v>0</v>
      </c>
      <c r="K238" s="156"/>
      <c r="L238" s="165">
        <v>181</v>
      </c>
      <c r="M238" s="165">
        <v>1931</v>
      </c>
      <c r="N238" s="165">
        <v>281</v>
      </c>
      <c r="O238" s="165">
        <f>SUM(L238:N238)</f>
        <v>2393</v>
      </c>
      <c r="P238" s="166">
        <v>605</v>
      </c>
      <c r="Q238" s="166">
        <v>1917</v>
      </c>
      <c r="R238" s="165">
        <f>SUM(P238:Q238)</f>
        <v>2522</v>
      </c>
      <c r="S238" s="165">
        <v>2660</v>
      </c>
      <c r="T238" s="165">
        <v>2745</v>
      </c>
      <c r="U238" s="165">
        <v>2626</v>
      </c>
      <c r="V238" s="156"/>
      <c r="W238" s="168">
        <f t="shared" si="90"/>
        <v>56110</v>
      </c>
      <c r="X238" s="168">
        <f t="shared" si="90"/>
        <v>608265</v>
      </c>
      <c r="Y238" s="168">
        <f t="shared" si="90"/>
        <v>0</v>
      </c>
      <c r="Z238" s="168">
        <f>W238+X238+Y238</f>
        <v>664375</v>
      </c>
      <c r="AA238" s="168">
        <f t="shared" si="91"/>
        <v>0</v>
      </c>
      <c r="AB238" s="168">
        <f t="shared" si="91"/>
        <v>0</v>
      </c>
      <c r="AC238" s="168">
        <f>SUM(AA238:AB238)</f>
        <v>0</v>
      </c>
      <c r="AD238" s="169">
        <f t="shared" si="92"/>
        <v>0</v>
      </c>
      <c r="AE238" s="169">
        <f t="shared" si="92"/>
        <v>0</v>
      </c>
      <c r="AF238" s="170">
        <f t="shared" si="92"/>
        <v>0</v>
      </c>
    </row>
    <row r="239" spans="1:32" x14ac:dyDescent="0.3">
      <c r="A239" s="161" t="s">
        <v>188</v>
      </c>
      <c r="B239" s="360" t="s">
        <v>337</v>
      </c>
      <c r="C239" s="176"/>
      <c r="D239" s="176"/>
      <c r="E239" s="179">
        <v>1000</v>
      </c>
      <c r="F239" s="179">
        <v>1000</v>
      </c>
      <c r="G239" s="179">
        <v>1000</v>
      </c>
      <c r="H239" s="179">
        <v>1000</v>
      </c>
      <c r="I239" s="179">
        <v>1000</v>
      </c>
      <c r="J239" s="179">
        <v>1000</v>
      </c>
      <c r="K239" s="156"/>
      <c r="L239" s="165">
        <v>0</v>
      </c>
      <c r="M239" s="165">
        <v>1806</v>
      </c>
      <c r="N239" s="165">
        <v>263</v>
      </c>
      <c r="O239" s="165">
        <f>SUM(L239:N239)</f>
        <v>2069</v>
      </c>
      <c r="P239" s="166">
        <v>569</v>
      </c>
      <c r="Q239" s="166">
        <v>1803</v>
      </c>
      <c r="R239" s="165">
        <f>SUM(P239:Q239)</f>
        <v>2372</v>
      </c>
      <c r="S239" s="165">
        <v>2445</v>
      </c>
      <c r="T239" s="165">
        <v>2271</v>
      </c>
      <c r="U239" s="165">
        <v>2306</v>
      </c>
      <c r="V239" s="156"/>
      <c r="W239" s="168">
        <f t="shared" si="90"/>
        <v>0</v>
      </c>
      <c r="X239" s="168">
        <f t="shared" si="90"/>
        <v>0</v>
      </c>
      <c r="Y239" s="168">
        <f t="shared" si="90"/>
        <v>263000</v>
      </c>
      <c r="Z239" s="168">
        <f>W239+X239+Y239</f>
        <v>263000</v>
      </c>
      <c r="AA239" s="168">
        <f t="shared" si="91"/>
        <v>569000</v>
      </c>
      <c r="AB239" s="168">
        <f t="shared" si="91"/>
        <v>1803000</v>
      </c>
      <c r="AC239" s="168">
        <f>SUM(AA239:AB239)</f>
        <v>2372000</v>
      </c>
      <c r="AD239" s="169">
        <f t="shared" si="92"/>
        <v>2445000</v>
      </c>
      <c r="AE239" s="169">
        <f t="shared" si="92"/>
        <v>2271000</v>
      </c>
      <c r="AF239" s="170">
        <f t="shared" si="92"/>
        <v>2306000</v>
      </c>
    </row>
    <row r="240" spans="1:32" x14ac:dyDescent="0.3">
      <c r="A240" s="161" t="s">
        <v>188</v>
      </c>
      <c r="B240" s="162" t="s">
        <v>338</v>
      </c>
      <c r="C240" s="205"/>
      <c r="D240" s="205"/>
      <c r="E240" s="164">
        <v>1000</v>
      </c>
      <c r="F240" s="164">
        <v>1000</v>
      </c>
      <c r="G240" s="164">
        <v>1000</v>
      </c>
      <c r="H240" s="164">
        <v>1000</v>
      </c>
      <c r="I240" s="164">
        <v>1000</v>
      </c>
      <c r="J240" s="164">
        <v>1000</v>
      </c>
      <c r="K240" s="156"/>
      <c r="L240" s="358">
        <v>0</v>
      </c>
      <c r="M240" s="358">
        <v>0</v>
      </c>
      <c r="N240" s="358">
        <v>75</v>
      </c>
      <c r="O240" s="165">
        <f>SUM(L240:N240)</f>
        <v>75</v>
      </c>
      <c r="P240" s="359">
        <v>23</v>
      </c>
      <c r="Q240" s="359">
        <v>73</v>
      </c>
      <c r="R240" s="165">
        <f>SUM(P240:Q240)</f>
        <v>96</v>
      </c>
      <c r="S240" s="358">
        <v>128</v>
      </c>
      <c r="T240" s="358">
        <v>132</v>
      </c>
      <c r="U240" s="358">
        <v>126</v>
      </c>
      <c r="V240" s="156"/>
      <c r="W240" s="168">
        <f t="shared" si="90"/>
        <v>0</v>
      </c>
      <c r="X240" s="168">
        <f t="shared" si="90"/>
        <v>0</v>
      </c>
      <c r="Y240" s="168">
        <f t="shared" si="90"/>
        <v>75000</v>
      </c>
      <c r="Z240" s="168">
        <f>W240+X240+Y240</f>
        <v>75000</v>
      </c>
      <c r="AA240" s="168">
        <f t="shared" si="91"/>
        <v>23000</v>
      </c>
      <c r="AB240" s="168">
        <f t="shared" si="91"/>
        <v>73000</v>
      </c>
      <c r="AC240" s="168">
        <f>SUM(AA240:AB240)</f>
        <v>96000</v>
      </c>
      <c r="AD240" s="169">
        <f t="shared" si="92"/>
        <v>128000</v>
      </c>
      <c r="AE240" s="169">
        <f t="shared" si="92"/>
        <v>132000</v>
      </c>
      <c r="AF240" s="170">
        <f t="shared" si="92"/>
        <v>126000</v>
      </c>
    </row>
    <row r="241" spans="1:32" x14ac:dyDescent="0.3">
      <c r="A241" s="256">
        <v>2403</v>
      </c>
      <c r="B241" s="255" t="s">
        <v>82</v>
      </c>
      <c r="C241" s="175">
        <v>620</v>
      </c>
      <c r="D241" s="175">
        <v>630</v>
      </c>
      <c r="E241" s="179">
        <v>650</v>
      </c>
      <c r="F241" s="179">
        <v>650</v>
      </c>
      <c r="G241" s="179">
        <v>650</v>
      </c>
      <c r="H241" s="179">
        <v>650</v>
      </c>
      <c r="I241" s="179">
        <v>650</v>
      </c>
      <c r="J241" s="179">
        <v>650</v>
      </c>
      <c r="K241" s="156"/>
      <c r="L241" s="165">
        <v>15</v>
      </c>
      <c r="M241" s="165">
        <v>162</v>
      </c>
      <c r="N241" s="165">
        <v>24</v>
      </c>
      <c r="O241" s="165">
        <f>SUM(L241:N241)</f>
        <v>201</v>
      </c>
      <c r="P241" s="166">
        <v>51</v>
      </c>
      <c r="Q241" s="166">
        <v>161</v>
      </c>
      <c r="R241" s="165">
        <f>SUM(P241:Q241)</f>
        <v>212</v>
      </c>
      <c r="S241" s="165">
        <v>224</v>
      </c>
      <c r="T241" s="165">
        <v>231</v>
      </c>
      <c r="U241" s="165">
        <v>221</v>
      </c>
      <c r="V241" s="156"/>
      <c r="W241" s="168">
        <f t="shared" si="90"/>
        <v>9300</v>
      </c>
      <c r="X241" s="168">
        <f t="shared" si="90"/>
        <v>102060</v>
      </c>
      <c r="Y241" s="168">
        <f t="shared" si="90"/>
        <v>15600</v>
      </c>
      <c r="Z241" s="168">
        <f>W241+X241+Y241</f>
        <v>126960</v>
      </c>
      <c r="AA241" s="168">
        <f t="shared" si="91"/>
        <v>33150</v>
      </c>
      <c r="AB241" s="168">
        <f t="shared" si="91"/>
        <v>104650</v>
      </c>
      <c r="AC241" s="168">
        <f>SUM(AA241:AB241)</f>
        <v>137800</v>
      </c>
      <c r="AD241" s="169">
        <f t="shared" si="92"/>
        <v>145600</v>
      </c>
      <c r="AE241" s="169">
        <f t="shared" si="92"/>
        <v>150150</v>
      </c>
      <c r="AF241" s="170">
        <f t="shared" si="92"/>
        <v>143650</v>
      </c>
    </row>
    <row r="242" spans="1:32" x14ac:dyDescent="0.3">
      <c r="A242" s="248" t="s">
        <v>194</v>
      </c>
      <c r="B242" s="174"/>
      <c r="C242" s="176"/>
      <c r="D242" s="176"/>
      <c r="E242" s="179"/>
      <c r="F242" s="179"/>
      <c r="G242" s="179"/>
      <c r="H242" s="179"/>
      <c r="I242" s="179"/>
      <c r="J242" s="179"/>
      <c r="K242" s="156"/>
      <c r="L242" s="165"/>
      <c r="M242" s="165"/>
      <c r="N242" s="165"/>
      <c r="O242" s="165"/>
      <c r="P242" s="166"/>
      <c r="Q242" s="166"/>
      <c r="R242" s="165"/>
      <c r="S242" s="165"/>
      <c r="T242" s="165"/>
      <c r="U242" s="165"/>
      <c r="V242" s="156"/>
      <c r="W242" s="168">
        <f>SUM(W237:W241)</f>
        <v>194060</v>
      </c>
      <c r="X242" s="168">
        <f t="shared" ref="X242:AF242" si="93">SUM(X237:X241)</f>
        <v>2033640</v>
      </c>
      <c r="Y242" s="168">
        <f t="shared" si="93"/>
        <v>598400</v>
      </c>
      <c r="Z242" s="168">
        <f t="shared" si="93"/>
        <v>2826100</v>
      </c>
      <c r="AA242" s="168">
        <f t="shared" si="93"/>
        <v>1151950</v>
      </c>
      <c r="AB242" s="168">
        <f t="shared" si="93"/>
        <v>3648250</v>
      </c>
      <c r="AC242" s="168">
        <f t="shared" si="93"/>
        <v>4800200</v>
      </c>
      <c r="AD242" s="168">
        <f t="shared" si="93"/>
        <v>5033800</v>
      </c>
      <c r="AE242" s="168">
        <f t="shared" si="93"/>
        <v>4942350</v>
      </c>
      <c r="AF242" s="170">
        <f t="shared" si="93"/>
        <v>4860450</v>
      </c>
    </row>
    <row r="243" spans="1:32" x14ac:dyDescent="0.3">
      <c r="A243" s="248"/>
      <c r="B243" s="174"/>
      <c r="C243" s="176"/>
      <c r="D243" s="176"/>
      <c r="E243" s="179"/>
      <c r="F243" s="179"/>
      <c r="G243" s="179"/>
      <c r="H243" s="179"/>
      <c r="I243" s="179"/>
      <c r="J243" s="179"/>
      <c r="K243" s="156"/>
      <c r="L243" s="165"/>
      <c r="M243" s="165"/>
      <c r="N243" s="165"/>
      <c r="O243" s="165"/>
      <c r="P243" s="166"/>
      <c r="Q243" s="166"/>
      <c r="R243" s="165"/>
      <c r="S243" s="165"/>
      <c r="T243" s="165"/>
      <c r="U243" s="165"/>
      <c r="V243" s="156"/>
      <c r="W243" s="168"/>
      <c r="X243" s="168"/>
      <c r="Y243" s="168"/>
      <c r="Z243" s="168"/>
      <c r="AA243" s="168"/>
      <c r="AB243" s="168"/>
      <c r="AC243" s="168"/>
      <c r="AD243" s="169"/>
      <c r="AE243" s="168"/>
      <c r="AF243" s="170"/>
    </row>
    <row r="244" spans="1:32" x14ac:dyDescent="0.3">
      <c r="A244" s="248" t="s">
        <v>193</v>
      </c>
      <c r="B244" s="174"/>
      <c r="C244" s="176"/>
      <c r="D244" s="176"/>
      <c r="E244" s="179"/>
      <c r="F244" s="179"/>
      <c r="G244" s="179"/>
      <c r="H244" s="179"/>
      <c r="I244" s="179"/>
      <c r="J244" s="179"/>
      <c r="K244" s="156"/>
      <c r="L244" s="165"/>
      <c r="M244" s="165"/>
      <c r="N244" s="165"/>
      <c r="O244" s="165"/>
      <c r="P244" s="166"/>
      <c r="Q244" s="166"/>
      <c r="R244" s="165"/>
      <c r="S244" s="165"/>
      <c r="T244" s="165"/>
      <c r="U244" s="165"/>
      <c r="V244" s="156"/>
      <c r="W244" s="168"/>
      <c r="X244" s="168"/>
      <c r="Y244" s="168"/>
      <c r="Z244" s="168"/>
      <c r="AA244" s="168"/>
      <c r="AB244" s="168"/>
      <c r="AC244" s="168"/>
      <c r="AD244" s="169"/>
      <c r="AE244" s="168"/>
      <c r="AF244" s="170"/>
    </row>
    <row r="245" spans="1:32" x14ac:dyDescent="0.3">
      <c r="A245" s="161">
        <v>3401</v>
      </c>
      <c r="B245" s="162" t="s">
        <v>80</v>
      </c>
      <c r="C245" s="176"/>
      <c r="D245" s="176"/>
      <c r="E245" s="179">
        <v>200</v>
      </c>
      <c r="F245" s="179">
        <v>200</v>
      </c>
      <c r="G245" s="179">
        <v>200</v>
      </c>
      <c r="H245" s="179">
        <v>200</v>
      </c>
      <c r="I245" s="179">
        <v>200</v>
      </c>
      <c r="J245" s="179">
        <v>200</v>
      </c>
      <c r="K245" s="156"/>
      <c r="L245" s="165"/>
      <c r="M245" s="165"/>
      <c r="N245" s="165">
        <v>2291</v>
      </c>
      <c r="O245" s="165">
        <f>SUM(L245:N245)</f>
        <v>2291</v>
      </c>
      <c r="P245" s="166">
        <v>592</v>
      </c>
      <c r="Q245" s="166">
        <v>1873</v>
      </c>
      <c r="R245" s="165">
        <f>SUM(P245:Q245)</f>
        <v>2465</v>
      </c>
      <c r="S245" s="165">
        <v>2600</v>
      </c>
      <c r="T245" s="165">
        <v>2683</v>
      </c>
      <c r="U245" s="165">
        <v>2566</v>
      </c>
      <c r="V245" s="156"/>
      <c r="W245" s="168">
        <f t="shared" ref="W245:Y249" si="94">L245*C245</f>
        <v>0</v>
      </c>
      <c r="X245" s="168">
        <f t="shared" si="94"/>
        <v>0</v>
      </c>
      <c r="Y245" s="168">
        <f t="shared" si="94"/>
        <v>458200</v>
      </c>
      <c r="Z245" s="168">
        <f>W245+X245+Y245</f>
        <v>458200</v>
      </c>
      <c r="AA245" s="168">
        <f t="shared" ref="AA245:AB249" si="95">F245*P245</f>
        <v>118400</v>
      </c>
      <c r="AB245" s="168">
        <f t="shared" si="95"/>
        <v>374600</v>
      </c>
      <c r="AC245" s="168">
        <f>SUM(AA245:AB245)</f>
        <v>493000</v>
      </c>
      <c r="AD245" s="169">
        <f t="shared" ref="AD245:AF249" si="96">H245*S245</f>
        <v>520000</v>
      </c>
      <c r="AE245" s="169">
        <f t="shared" si="96"/>
        <v>536600</v>
      </c>
      <c r="AF245" s="170">
        <f t="shared" si="96"/>
        <v>513200</v>
      </c>
    </row>
    <row r="246" spans="1:32" x14ac:dyDescent="0.3">
      <c r="A246" s="161">
        <v>3402</v>
      </c>
      <c r="B246" s="162" t="s">
        <v>81</v>
      </c>
      <c r="C246" s="176"/>
      <c r="D246" s="176"/>
      <c r="E246" s="179">
        <v>0</v>
      </c>
      <c r="F246" s="179">
        <v>0</v>
      </c>
      <c r="G246" s="179">
        <v>0</v>
      </c>
      <c r="H246" s="179">
        <v>0</v>
      </c>
      <c r="I246" s="179">
        <v>0</v>
      </c>
      <c r="J246" s="179">
        <v>0</v>
      </c>
      <c r="K246" s="156"/>
      <c r="L246" s="165"/>
      <c r="M246" s="165"/>
      <c r="N246" s="165">
        <v>1053</v>
      </c>
      <c r="O246" s="165">
        <f>SUM(L246:N246)</f>
        <v>1053</v>
      </c>
      <c r="P246" s="166">
        <v>272</v>
      </c>
      <c r="Q246" s="166">
        <v>861</v>
      </c>
      <c r="R246" s="165">
        <f>SUM(P246:Q246)</f>
        <v>1133</v>
      </c>
      <c r="S246" s="165">
        <v>1195</v>
      </c>
      <c r="T246" s="165">
        <v>1233</v>
      </c>
      <c r="U246" s="165">
        <v>1180</v>
      </c>
      <c r="V246" s="156"/>
      <c r="W246" s="168">
        <f t="shared" si="94"/>
        <v>0</v>
      </c>
      <c r="X246" s="168">
        <f t="shared" si="94"/>
        <v>0</v>
      </c>
      <c r="Y246" s="168">
        <f t="shared" si="94"/>
        <v>0</v>
      </c>
      <c r="Z246" s="168">
        <f>W246+X246+Y246</f>
        <v>0</v>
      </c>
      <c r="AA246" s="168">
        <f t="shared" si="95"/>
        <v>0</v>
      </c>
      <c r="AB246" s="168">
        <f t="shared" si="95"/>
        <v>0</v>
      </c>
      <c r="AC246" s="168">
        <f>SUM(AA246:AB246)</f>
        <v>0</v>
      </c>
      <c r="AD246" s="169">
        <f t="shared" si="96"/>
        <v>0</v>
      </c>
      <c r="AE246" s="169">
        <f t="shared" si="96"/>
        <v>0</v>
      </c>
      <c r="AF246" s="170">
        <f t="shared" si="96"/>
        <v>0</v>
      </c>
    </row>
    <row r="247" spans="1:32" x14ac:dyDescent="0.3">
      <c r="A247" s="161" t="s">
        <v>188</v>
      </c>
      <c r="B247" s="360" t="s">
        <v>337</v>
      </c>
      <c r="C247" s="176"/>
      <c r="D247" s="176"/>
      <c r="E247" s="179">
        <v>500</v>
      </c>
      <c r="F247" s="179">
        <v>500</v>
      </c>
      <c r="G247" s="179">
        <v>500</v>
      </c>
      <c r="H247" s="179">
        <v>500</v>
      </c>
      <c r="I247" s="179">
        <v>500</v>
      </c>
      <c r="J247" s="179">
        <v>500</v>
      </c>
      <c r="K247" s="156"/>
      <c r="L247" s="165"/>
      <c r="M247" s="165"/>
      <c r="N247" s="165">
        <v>985</v>
      </c>
      <c r="O247" s="165">
        <f>SUM(L247:N247)</f>
        <v>985</v>
      </c>
      <c r="P247" s="166">
        <v>256</v>
      </c>
      <c r="Q247" s="166">
        <v>810</v>
      </c>
      <c r="R247" s="165">
        <f>SUM(P247:Q247)</f>
        <v>1066</v>
      </c>
      <c r="S247" s="165">
        <v>1098</v>
      </c>
      <c r="T247" s="165">
        <v>1020</v>
      </c>
      <c r="U247" s="165">
        <v>1036</v>
      </c>
      <c r="V247" s="156"/>
      <c r="W247" s="168">
        <f t="shared" si="94"/>
        <v>0</v>
      </c>
      <c r="X247" s="168">
        <f t="shared" si="94"/>
        <v>0</v>
      </c>
      <c r="Y247" s="168">
        <f t="shared" si="94"/>
        <v>492500</v>
      </c>
      <c r="Z247" s="168">
        <f>W247+X247+Y247</f>
        <v>492500</v>
      </c>
      <c r="AA247" s="168">
        <f t="shared" si="95"/>
        <v>128000</v>
      </c>
      <c r="AB247" s="168">
        <f t="shared" si="95"/>
        <v>405000</v>
      </c>
      <c r="AC247" s="168">
        <f>SUM(AA247:AB247)</f>
        <v>533000</v>
      </c>
      <c r="AD247" s="169">
        <f t="shared" si="96"/>
        <v>549000</v>
      </c>
      <c r="AE247" s="169">
        <f t="shared" si="96"/>
        <v>510000</v>
      </c>
      <c r="AF247" s="170">
        <f t="shared" si="96"/>
        <v>518000</v>
      </c>
    </row>
    <row r="248" spans="1:32" x14ac:dyDescent="0.3">
      <c r="A248" s="161" t="s">
        <v>188</v>
      </c>
      <c r="B248" s="162" t="s">
        <v>338</v>
      </c>
      <c r="C248" s="205"/>
      <c r="D248" s="205"/>
      <c r="E248" s="164">
        <v>500</v>
      </c>
      <c r="F248" s="164">
        <v>500</v>
      </c>
      <c r="G248" s="164">
        <v>500</v>
      </c>
      <c r="H248" s="164">
        <v>500</v>
      </c>
      <c r="I248" s="164">
        <v>500</v>
      </c>
      <c r="J248" s="164">
        <v>500</v>
      </c>
      <c r="K248" s="156"/>
      <c r="L248" s="365"/>
      <c r="M248" s="365"/>
      <c r="N248" s="366">
        <v>34</v>
      </c>
      <c r="O248" s="165">
        <f>SUM(L248:N248)</f>
        <v>34</v>
      </c>
      <c r="P248" s="367">
        <v>10</v>
      </c>
      <c r="Q248" s="367">
        <v>33</v>
      </c>
      <c r="R248" s="165">
        <f>SUM(P248:Q248)</f>
        <v>43</v>
      </c>
      <c r="S248" s="366">
        <v>57</v>
      </c>
      <c r="T248" s="366">
        <v>59</v>
      </c>
      <c r="U248" s="366">
        <v>57</v>
      </c>
      <c r="V248" s="156"/>
      <c r="W248" s="168">
        <f t="shared" si="94"/>
        <v>0</v>
      </c>
      <c r="X248" s="168">
        <f t="shared" si="94"/>
        <v>0</v>
      </c>
      <c r="Y248" s="168">
        <f t="shared" si="94"/>
        <v>17000</v>
      </c>
      <c r="Z248" s="168">
        <f>W248+X248+Y248</f>
        <v>17000</v>
      </c>
      <c r="AA248" s="168">
        <f t="shared" si="95"/>
        <v>5000</v>
      </c>
      <c r="AB248" s="168">
        <f t="shared" si="95"/>
        <v>16500</v>
      </c>
      <c r="AC248" s="168">
        <f>SUM(AA248:AB248)</f>
        <v>21500</v>
      </c>
      <c r="AD248" s="169">
        <f t="shared" si="96"/>
        <v>28500</v>
      </c>
      <c r="AE248" s="169">
        <f t="shared" si="96"/>
        <v>29500</v>
      </c>
      <c r="AF248" s="170">
        <f t="shared" si="96"/>
        <v>28500</v>
      </c>
    </row>
    <row r="249" spans="1:32" x14ac:dyDescent="0.3">
      <c r="A249" s="161">
        <v>3403</v>
      </c>
      <c r="B249" s="162" t="s">
        <v>82</v>
      </c>
      <c r="C249" s="176"/>
      <c r="D249" s="176"/>
      <c r="E249" s="179">
        <v>325</v>
      </c>
      <c r="F249" s="179">
        <v>325</v>
      </c>
      <c r="G249" s="179">
        <v>325</v>
      </c>
      <c r="H249" s="179">
        <v>325</v>
      </c>
      <c r="I249" s="179">
        <v>325</v>
      </c>
      <c r="J249" s="179">
        <v>325</v>
      </c>
      <c r="K249" s="156"/>
      <c r="L249" s="165"/>
      <c r="M249" s="165"/>
      <c r="N249" s="165">
        <v>89</v>
      </c>
      <c r="O249" s="165">
        <f>SUM(L249:N249)</f>
        <v>89</v>
      </c>
      <c r="P249" s="166">
        <v>23</v>
      </c>
      <c r="Q249" s="166">
        <v>72</v>
      </c>
      <c r="R249" s="165">
        <f>SUM(P249:Q249)</f>
        <v>95</v>
      </c>
      <c r="S249" s="165">
        <v>101</v>
      </c>
      <c r="T249" s="165">
        <v>104</v>
      </c>
      <c r="U249" s="165">
        <v>99</v>
      </c>
      <c r="V249" s="156"/>
      <c r="W249" s="168">
        <f t="shared" si="94"/>
        <v>0</v>
      </c>
      <c r="X249" s="168">
        <f t="shared" si="94"/>
        <v>0</v>
      </c>
      <c r="Y249" s="168">
        <f t="shared" si="94"/>
        <v>28925</v>
      </c>
      <c r="Z249" s="168">
        <f>W249+X249+Y249</f>
        <v>28925</v>
      </c>
      <c r="AA249" s="168">
        <f t="shared" si="95"/>
        <v>7475</v>
      </c>
      <c r="AB249" s="168">
        <f t="shared" si="95"/>
        <v>23400</v>
      </c>
      <c r="AC249" s="168">
        <f>SUM(AA249:AB249)</f>
        <v>30875</v>
      </c>
      <c r="AD249" s="169">
        <f t="shared" si="96"/>
        <v>32825</v>
      </c>
      <c r="AE249" s="169">
        <f t="shared" si="96"/>
        <v>33800</v>
      </c>
      <c r="AF249" s="170">
        <f t="shared" si="96"/>
        <v>32175</v>
      </c>
    </row>
    <row r="250" spans="1:32" x14ac:dyDescent="0.3">
      <c r="A250" s="248" t="s">
        <v>193</v>
      </c>
      <c r="B250" s="219"/>
      <c r="C250" s="176"/>
      <c r="D250" s="176"/>
      <c r="E250" s="176"/>
      <c r="F250" s="176"/>
      <c r="G250" s="176"/>
      <c r="H250" s="176"/>
      <c r="I250" s="176"/>
      <c r="J250" s="176"/>
      <c r="K250" s="156"/>
      <c r="L250" s="165"/>
      <c r="M250" s="165"/>
      <c r="N250" s="165"/>
      <c r="O250" s="165"/>
      <c r="P250" s="166"/>
      <c r="Q250" s="166"/>
      <c r="R250" s="165"/>
      <c r="S250" s="165"/>
      <c r="T250" s="165"/>
      <c r="U250" s="165"/>
      <c r="V250" s="156"/>
      <c r="W250" s="168">
        <f>SUM(W245:W249)</f>
        <v>0</v>
      </c>
      <c r="X250" s="168">
        <f t="shared" ref="X250:AF250" si="97">SUM(X245:X249)</f>
        <v>0</v>
      </c>
      <c r="Y250" s="168">
        <f t="shared" si="97"/>
        <v>996625</v>
      </c>
      <c r="Z250" s="168">
        <f t="shared" si="97"/>
        <v>996625</v>
      </c>
      <c r="AA250" s="168">
        <f t="shared" si="97"/>
        <v>258875</v>
      </c>
      <c r="AB250" s="168">
        <f t="shared" si="97"/>
        <v>819500</v>
      </c>
      <c r="AC250" s="168">
        <f t="shared" si="97"/>
        <v>1078375</v>
      </c>
      <c r="AD250" s="168">
        <f t="shared" si="97"/>
        <v>1130325</v>
      </c>
      <c r="AE250" s="168">
        <f t="shared" si="97"/>
        <v>1109900</v>
      </c>
      <c r="AF250" s="170">
        <f t="shared" si="97"/>
        <v>1091875</v>
      </c>
    </row>
    <row r="251" spans="1:32" x14ac:dyDescent="0.3">
      <c r="A251" s="248" t="s">
        <v>195</v>
      </c>
      <c r="B251" s="174"/>
      <c r="C251" s="176"/>
      <c r="D251" s="176"/>
      <c r="E251" s="176"/>
      <c r="F251" s="176"/>
      <c r="G251" s="176"/>
      <c r="H251" s="176"/>
      <c r="I251" s="176"/>
      <c r="J251" s="176"/>
      <c r="K251" s="156"/>
      <c r="L251" s="165"/>
      <c r="M251" s="165"/>
      <c r="N251" s="165"/>
      <c r="O251" s="165"/>
      <c r="P251" s="166"/>
      <c r="Q251" s="166"/>
      <c r="R251" s="165"/>
      <c r="S251" s="165"/>
      <c r="T251" s="165"/>
      <c r="U251" s="165"/>
      <c r="V251" s="156"/>
      <c r="W251" s="265">
        <f>SUM(W250,W242,W234)</f>
        <v>1908360</v>
      </c>
      <c r="X251" s="265">
        <f t="shared" ref="X251:AF251" si="98">SUM(X250,X242,X234)</f>
        <v>34440490</v>
      </c>
      <c r="Y251" s="265">
        <f t="shared" si="98"/>
        <v>15281025</v>
      </c>
      <c r="Z251" s="265">
        <f t="shared" si="98"/>
        <v>51629875</v>
      </c>
      <c r="AA251" s="265">
        <f t="shared" si="98"/>
        <v>16973375</v>
      </c>
      <c r="AB251" s="265">
        <f t="shared" si="98"/>
        <v>53829850</v>
      </c>
      <c r="AC251" s="265">
        <f t="shared" si="98"/>
        <v>70803225</v>
      </c>
      <c r="AD251" s="265">
        <f t="shared" si="98"/>
        <v>76626425</v>
      </c>
      <c r="AE251" s="265">
        <f t="shared" si="98"/>
        <v>81085450</v>
      </c>
      <c r="AF251" s="266">
        <f t="shared" si="98"/>
        <v>82839275</v>
      </c>
    </row>
    <row r="252" spans="1:32" x14ac:dyDescent="0.3">
      <c r="A252" s="248"/>
      <c r="B252" s="174"/>
      <c r="C252" s="176"/>
      <c r="D252" s="176"/>
      <c r="E252" s="176"/>
      <c r="F252" s="176"/>
      <c r="G252" s="176"/>
      <c r="H252" s="176"/>
      <c r="I252" s="176"/>
      <c r="J252" s="176"/>
      <c r="K252" s="156"/>
      <c r="L252" s="177"/>
      <c r="M252" s="177"/>
      <c r="N252" s="177"/>
      <c r="O252" s="177"/>
      <c r="P252" s="166"/>
      <c r="Q252" s="166"/>
      <c r="R252" s="177"/>
      <c r="S252" s="177"/>
      <c r="T252" s="177"/>
      <c r="U252" s="177"/>
      <c r="V252" s="156"/>
      <c r="W252" s="168"/>
      <c r="X252" s="168"/>
      <c r="Y252" s="168"/>
      <c r="Z252" s="168"/>
      <c r="AA252" s="168"/>
      <c r="AB252" s="168"/>
      <c r="AC252" s="168"/>
      <c r="AD252" s="169"/>
      <c r="AE252" s="168"/>
      <c r="AF252" s="170"/>
    </row>
    <row r="253" spans="1:32" x14ac:dyDescent="0.3">
      <c r="A253" s="248" t="s">
        <v>83</v>
      </c>
      <c r="B253" s="174"/>
      <c r="C253" s="176"/>
      <c r="D253" s="176"/>
      <c r="E253" s="176"/>
      <c r="F253" s="176"/>
      <c r="G253" s="176"/>
      <c r="H253" s="176"/>
      <c r="I253" s="176"/>
      <c r="J253" s="176"/>
      <c r="K253" s="156"/>
      <c r="L253" s="165"/>
      <c r="M253" s="165"/>
      <c r="N253" s="165"/>
      <c r="O253" s="165"/>
      <c r="P253" s="166"/>
      <c r="Q253" s="166"/>
      <c r="R253" s="165"/>
      <c r="S253" s="165"/>
      <c r="T253" s="165"/>
      <c r="U253" s="165"/>
      <c r="V253" s="156"/>
      <c r="W253" s="168"/>
      <c r="X253" s="168"/>
      <c r="Y253" s="168"/>
      <c r="Z253" s="168"/>
      <c r="AA253" s="168"/>
      <c r="AB253" s="168"/>
      <c r="AC253" s="168"/>
      <c r="AD253" s="169"/>
      <c r="AE253" s="168"/>
      <c r="AF253" s="170"/>
    </row>
    <row r="254" spans="1:32" x14ac:dyDescent="0.3">
      <c r="A254" s="161">
        <v>1452</v>
      </c>
      <c r="B254" s="162" t="s">
        <v>84</v>
      </c>
      <c r="C254" s="205">
        <v>620</v>
      </c>
      <c r="D254" s="205">
        <v>630</v>
      </c>
      <c r="E254" s="164">
        <v>640</v>
      </c>
      <c r="F254" s="164">
        <v>640</v>
      </c>
      <c r="G254" s="164">
        <v>640</v>
      </c>
      <c r="H254" s="164">
        <v>640</v>
      </c>
      <c r="I254" s="164">
        <v>640</v>
      </c>
      <c r="J254" s="164">
        <v>640</v>
      </c>
      <c r="K254" s="156"/>
      <c r="L254" s="165">
        <v>3</v>
      </c>
      <c r="M254" s="165">
        <v>44</v>
      </c>
      <c r="N254" s="165">
        <v>48</v>
      </c>
      <c r="O254" s="165">
        <f>SUM(L254:N254)</f>
        <v>95</v>
      </c>
      <c r="P254" s="166">
        <v>25</v>
      </c>
      <c r="Q254" s="166">
        <v>79</v>
      </c>
      <c r="R254" s="165">
        <f>SUM(P254:Q254)</f>
        <v>104</v>
      </c>
      <c r="S254" s="165">
        <v>110</v>
      </c>
      <c r="T254" s="165">
        <v>111</v>
      </c>
      <c r="U254" s="165">
        <v>102</v>
      </c>
      <c r="V254" s="156"/>
      <c r="W254" s="168">
        <f t="shared" ref="W254:Y256" si="99">L254*C254</f>
        <v>1860</v>
      </c>
      <c r="X254" s="168">
        <f t="shared" si="99"/>
        <v>27720</v>
      </c>
      <c r="Y254" s="168">
        <f t="shared" si="99"/>
        <v>30720</v>
      </c>
      <c r="Z254" s="168">
        <f>W254+X254+Y254</f>
        <v>60300</v>
      </c>
      <c r="AA254" s="168">
        <f t="shared" ref="AA254:AB256" si="100">F254*P254</f>
        <v>16000</v>
      </c>
      <c r="AB254" s="168">
        <f t="shared" si="100"/>
        <v>50560</v>
      </c>
      <c r="AC254" s="168">
        <f>SUM(AA254:AB254)</f>
        <v>66560</v>
      </c>
      <c r="AD254" s="169">
        <f t="shared" ref="AD254:AF256" si="101">H254*S254</f>
        <v>70400</v>
      </c>
      <c r="AE254" s="169">
        <f t="shared" si="101"/>
        <v>71040</v>
      </c>
      <c r="AF254" s="170">
        <f t="shared" si="101"/>
        <v>65280</v>
      </c>
    </row>
    <row r="255" spans="1:32" x14ac:dyDescent="0.3">
      <c r="A255" s="161">
        <v>1453</v>
      </c>
      <c r="B255" s="162" t="s">
        <v>85</v>
      </c>
      <c r="C255" s="205">
        <v>1860</v>
      </c>
      <c r="D255" s="205">
        <v>1890</v>
      </c>
      <c r="E255" s="164">
        <v>1900</v>
      </c>
      <c r="F255" s="164">
        <v>1900</v>
      </c>
      <c r="G255" s="164">
        <v>1900</v>
      </c>
      <c r="H255" s="164">
        <v>1900</v>
      </c>
      <c r="I255" s="164">
        <v>1900</v>
      </c>
      <c r="J255" s="164">
        <v>1900</v>
      </c>
      <c r="K255" s="156"/>
      <c r="L255" s="165">
        <v>144</v>
      </c>
      <c r="M255" s="165">
        <v>1840</v>
      </c>
      <c r="N255" s="165">
        <v>2017</v>
      </c>
      <c r="O255" s="165">
        <f>SUM(L255:N255)</f>
        <v>4001</v>
      </c>
      <c r="P255" s="166">
        <v>1008</v>
      </c>
      <c r="Q255" s="166">
        <v>3193</v>
      </c>
      <c r="R255" s="165">
        <f>SUM(P255:Q255)</f>
        <v>4201</v>
      </c>
      <c r="S255" s="165">
        <v>4411</v>
      </c>
      <c r="T255" s="165">
        <v>4632</v>
      </c>
      <c r="U255" s="165">
        <v>4863</v>
      </c>
      <c r="V255" s="156"/>
      <c r="W255" s="168">
        <f t="shared" si="99"/>
        <v>267840</v>
      </c>
      <c r="X255" s="168">
        <f t="shared" si="99"/>
        <v>3477600</v>
      </c>
      <c r="Y255" s="168">
        <f t="shared" si="99"/>
        <v>3832300</v>
      </c>
      <c r="Z255" s="168">
        <f>W255+X255+Y255</f>
        <v>7577740</v>
      </c>
      <c r="AA255" s="168">
        <f t="shared" si="100"/>
        <v>1915200</v>
      </c>
      <c r="AB255" s="168">
        <f t="shared" si="100"/>
        <v>6066700</v>
      </c>
      <c r="AC255" s="168">
        <f>SUM(AA255:AB255)</f>
        <v>7981900</v>
      </c>
      <c r="AD255" s="169">
        <f t="shared" si="101"/>
        <v>8380900</v>
      </c>
      <c r="AE255" s="169">
        <f t="shared" si="101"/>
        <v>8800800</v>
      </c>
      <c r="AF255" s="170">
        <f t="shared" si="101"/>
        <v>9239700</v>
      </c>
    </row>
    <row r="256" spans="1:32" x14ac:dyDescent="0.3">
      <c r="A256" s="161">
        <v>1814</v>
      </c>
      <c r="B256" s="162" t="s">
        <v>86</v>
      </c>
      <c r="C256" s="205">
        <v>160</v>
      </c>
      <c r="D256" s="205">
        <v>160</v>
      </c>
      <c r="E256" s="164">
        <v>160</v>
      </c>
      <c r="F256" s="164">
        <v>160</v>
      </c>
      <c r="G256" s="164">
        <v>160</v>
      </c>
      <c r="H256" s="164">
        <v>160</v>
      </c>
      <c r="I256" s="164">
        <v>160</v>
      </c>
      <c r="J256" s="164">
        <v>160</v>
      </c>
      <c r="K256" s="156"/>
      <c r="L256" s="165">
        <v>2330</v>
      </c>
      <c r="M256" s="165">
        <v>29778</v>
      </c>
      <c r="N256" s="165">
        <v>32626</v>
      </c>
      <c r="O256" s="165">
        <f>SUM(L256:N256)</f>
        <v>64734</v>
      </c>
      <c r="P256" s="166">
        <v>17984</v>
      </c>
      <c r="Q256" s="166">
        <v>56950</v>
      </c>
      <c r="R256" s="165">
        <f>SUM(P256:Q256)</f>
        <v>74934</v>
      </c>
      <c r="S256" s="165">
        <v>86752</v>
      </c>
      <c r="T256" s="165">
        <v>100449</v>
      </c>
      <c r="U256" s="165">
        <v>116325</v>
      </c>
      <c r="V256" s="156"/>
      <c r="W256" s="168">
        <f t="shared" si="99"/>
        <v>372800</v>
      </c>
      <c r="X256" s="168">
        <f t="shared" si="99"/>
        <v>4764480</v>
      </c>
      <c r="Y256" s="168">
        <f t="shared" si="99"/>
        <v>5220160</v>
      </c>
      <c r="Z256" s="168">
        <f>W256+X256+Y256</f>
        <v>10357440</v>
      </c>
      <c r="AA256" s="168">
        <f t="shared" si="100"/>
        <v>2877440</v>
      </c>
      <c r="AB256" s="168">
        <f t="shared" si="100"/>
        <v>9112000</v>
      </c>
      <c r="AC256" s="168">
        <f>SUM(AA256:AB256)</f>
        <v>11989440</v>
      </c>
      <c r="AD256" s="169">
        <f t="shared" si="101"/>
        <v>13880320</v>
      </c>
      <c r="AE256" s="169">
        <f t="shared" si="101"/>
        <v>16071840</v>
      </c>
      <c r="AF256" s="170">
        <f t="shared" si="101"/>
        <v>18612000</v>
      </c>
    </row>
    <row r="257" spans="1:32" x14ac:dyDescent="0.3">
      <c r="A257" s="248" t="s">
        <v>83</v>
      </c>
      <c r="B257" s="174"/>
      <c r="C257" s="176"/>
      <c r="D257" s="205"/>
      <c r="E257" s="179"/>
      <c r="F257" s="179"/>
      <c r="G257" s="179"/>
      <c r="H257" s="179"/>
      <c r="I257" s="179"/>
      <c r="J257" s="179"/>
      <c r="K257" s="156"/>
      <c r="L257" s="177"/>
      <c r="M257" s="177"/>
      <c r="N257" s="177"/>
      <c r="O257" s="177"/>
      <c r="P257" s="166"/>
      <c r="Q257" s="166"/>
      <c r="R257" s="167"/>
      <c r="S257" s="167"/>
      <c r="T257" s="167"/>
      <c r="U257" s="167"/>
      <c r="V257" s="156"/>
      <c r="W257" s="168">
        <f>SUM(W254:W256)</f>
        <v>642500</v>
      </c>
      <c r="X257" s="168">
        <f t="shared" ref="X257:AF257" si="102">SUM(X254:X256)</f>
        <v>8269800</v>
      </c>
      <c r="Y257" s="168">
        <f t="shared" si="102"/>
        <v>9083180</v>
      </c>
      <c r="Z257" s="168">
        <f t="shared" si="102"/>
        <v>17995480</v>
      </c>
      <c r="AA257" s="168">
        <f t="shared" si="102"/>
        <v>4808640</v>
      </c>
      <c r="AB257" s="168">
        <f t="shared" si="102"/>
        <v>15229260</v>
      </c>
      <c r="AC257" s="168">
        <f t="shared" si="102"/>
        <v>20037900</v>
      </c>
      <c r="AD257" s="168">
        <f t="shared" si="102"/>
        <v>22331620</v>
      </c>
      <c r="AE257" s="168">
        <f t="shared" si="102"/>
        <v>24943680</v>
      </c>
      <c r="AF257" s="170">
        <f t="shared" si="102"/>
        <v>27916980</v>
      </c>
    </row>
    <row r="258" spans="1:32" x14ac:dyDescent="0.3">
      <c r="A258" s="248"/>
      <c r="B258" s="174"/>
      <c r="C258" s="176"/>
      <c r="D258" s="205"/>
      <c r="E258" s="179"/>
      <c r="F258" s="179"/>
      <c r="G258" s="179"/>
      <c r="H258" s="179"/>
      <c r="I258" s="179"/>
      <c r="J258" s="179"/>
      <c r="K258" s="156"/>
      <c r="L258" s="177"/>
      <c r="M258" s="177"/>
      <c r="N258" s="177"/>
      <c r="O258" s="177"/>
      <c r="P258" s="166"/>
      <c r="Q258" s="166"/>
      <c r="R258" s="177"/>
      <c r="S258" s="167"/>
      <c r="T258" s="167"/>
      <c r="U258" s="167"/>
      <c r="V258" s="156"/>
      <c r="W258" s="168"/>
      <c r="X258" s="168"/>
      <c r="Y258" s="168"/>
      <c r="Z258" s="168"/>
      <c r="AA258" s="168"/>
      <c r="AB258" s="168"/>
      <c r="AC258" s="168"/>
      <c r="AD258" s="169"/>
      <c r="AE258" s="168"/>
      <c r="AF258" s="170"/>
    </row>
    <row r="259" spans="1:32" x14ac:dyDescent="0.3">
      <c r="A259" s="248" t="s">
        <v>87</v>
      </c>
      <c r="B259" s="174"/>
      <c r="C259" s="176"/>
      <c r="D259" s="205"/>
      <c r="E259" s="179"/>
      <c r="F259" s="179"/>
      <c r="G259" s="179"/>
      <c r="H259" s="179"/>
      <c r="I259" s="179"/>
      <c r="J259" s="179"/>
      <c r="K259" s="156"/>
      <c r="L259" s="177"/>
      <c r="M259" s="177"/>
      <c r="N259" s="177"/>
      <c r="O259" s="177"/>
      <c r="P259" s="166"/>
      <c r="Q259" s="166"/>
      <c r="R259" s="167"/>
      <c r="S259" s="167"/>
      <c r="T259" s="167"/>
      <c r="U259" s="167"/>
      <c r="V259" s="156"/>
      <c r="W259" s="168"/>
      <c r="X259" s="168"/>
      <c r="Y259" s="168"/>
      <c r="Z259" s="168"/>
      <c r="AA259" s="168"/>
      <c r="AB259" s="168"/>
      <c r="AC259" s="168"/>
      <c r="AD259" s="169"/>
      <c r="AE259" s="168"/>
      <c r="AF259" s="170"/>
    </row>
    <row r="260" spans="1:32" x14ac:dyDescent="0.3">
      <c r="A260" s="161">
        <v>2452</v>
      </c>
      <c r="B260" s="162" t="s">
        <v>84</v>
      </c>
      <c r="C260" s="176">
        <v>310</v>
      </c>
      <c r="D260" s="205">
        <v>315</v>
      </c>
      <c r="E260" s="179">
        <v>320</v>
      </c>
      <c r="F260" s="164">
        <v>320</v>
      </c>
      <c r="G260" s="164">
        <v>320</v>
      </c>
      <c r="H260" s="164">
        <v>320</v>
      </c>
      <c r="I260" s="164">
        <v>320</v>
      </c>
      <c r="J260" s="164">
        <v>320</v>
      </c>
      <c r="K260" s="156"/>
      <c r="L260" s="165">
        <v>5</v>
      </c>
      <c r="M260" s="165">
        <v>67</v>
      </c>
      <c r="N260" s="165">
        <v>73</v>
      </c>
      <c r="O260" s="165">
        <f>SUM(L260:N260)</f>
        <v>145</v>
      </c>
      <c r="P260" s="166">
        <v>38</v>
      </c>
      <c r="Q260" s="166">
        <v>121</v>
      </c>
      <c r="R260" s="165">
        <f>SUM(P260:Q260)</f>
        <v>159</v>
      </c>
      <c r="S260" s="165">
        <v>168</v>
      </c>
      <c r="T260" s="165">
        <v>169</v>
      </c>
      <c r="U260" s="165">
        <v>155</v>
      </c>
      <c r="V260" s="156"/>
      <c r="W260" s="168">
        <f t="shared" ref="W260:Y262" si="103">L260*C260</f>
        <v>1550</v>
      </c>
      <c r="X260" s="168">
        <f t="shared" si="103"/>
        <v>21105</v>
      </c>
      <c r="Y260" s="168">
        <f t="shared" si="103"/>
        <v>23360</v>
      </c>
      <c r="Z260" s="168">
        <f>W260+X260+Y260</f>
        <v>46015</v>
      </c>
      <c r="AA260" s="168">
        <f t="shared" ref="AA260:AB262" si="104">F260*P260</f>
        <v>12160</v>
      </c>
      <c r="AB260" s="168">
        <f t="shared" si="104"/>
        <v>38720</v>
      </c>
      <c r="AC260" s="168">
        <f>SUM(AA260:AB260)</f>
        <v>50880</v>
      </c>
      <c r="AD260" s="169">
        <f t="shared" ref="AD260:AF262" si="105">H260*S260</f>
        <v>53760</v>
      </c>
      <c r="AE260" s="169">
        <f t="shared" si="105"/>
        <v>54080</v>
      </c>
      <c r="AF260" s="170">
        <f t="shared" si="105"/>
        <v>49600</v>
      </c>
    </row>
    <row r="261" spans="1:32" x14ac:dyDescent="0.3">
      <c r="A261" s="161">
        <v>2453</v>
      </c>
      <c r="B261" s="162" t="s">
        <v>85</v>
      </c>
      <c r="C261" s="176">
        <v>930</v>
      </c>
      <c r="D261" s="205">
        <v>945</v>
      </c>
      <c r="E261" s="179">
        <v>950</v>
      </c>
      <c r="F261" s="164">
        <v>950</v>
      </c>
      <c r="G261" s="164">
        <v>950</v>
      </c>
      <c r="H261" s="164">
        <v>950</v>
      </c>
      <c r="I261" s="164">
        <v>950</v>
      </c>
      <c r="J261" s="164">
        <v>950</v>
      </c>
      <c r="K261" s="156"/>
      <c r="L261" s="165">
        <v>109</v>
      </c>
      <c r="M261" s="165">
        <v>1391</v>
      </c>
      <c r="N261" s="165">
        <v>1524</v>
      </c>
      <c r="O261" s="165">
        <f>SUM(L261:N261)</f>
        <v>3024</v>
      </c>
      <c r="P261" s="166">
        <v>762</v>
      </c>
      <c r="Q261" s="166">
        <v>2413</v>
      </c>
      <c r="R261" s="165">
        <f>SUM(P261:Q261)</f>
        <v>3175</v>
      </c>
      <c r="S261" s="165">
        <v>3334</v>
      </c>
      <c r="T261" s="165">
        <v>3500</v>
      </c>
      <c r="U261" s="165">
        <v>3675</v>
      </c>
      <c r="V261" s="156"/>
      <c r="W261" s="168">
        <f t="shared" si="103"/>
        <v>101370</v>
      </c>
      <c r="X261" s="168">
        <f t="shared" si="103"/>
        <v>1314495</v>
      </c>
      <c r="Y261" s="168">
        <f t="shared" si="103"/>
        <v>1447800</v>
      </c>
      <c r="Z261" s="168">
        <f>W261+X261+Y261</f>
        <v>2863665</v>
      </c>
      <c r="AA261" s="168">
        <f t="shared" si="104"/>
        <v>723900</v>
      </c>
      <c r="AB261" s="168">
        <f t="shared" si="104"/>
        <v>2292350</v>
      </c>
      <c r="AC261" s="168">
        <f>SUM(AA261:AB261)</f>
        <v>3016250</v>
      </c>
      <c r="AD261" s="168">
        <f t="shared" si="105"/>
        <v>3167300</v>
      </c>
      <c r="AE261" s="168">
        <f t="shared" si="105"/>
        <v>3325000</v>
      </c>
      <c r="AF261" s="170">
        <f t="shared" si="105"/>
        <v>3491250</v>
      </c>
    </row>
    <row r="262" spans="1:32" x14ac:dyDescent="0.3">
      <c r="A262" s="161">
        <v>2814</v>
      </c>
      <c r="B262" s="162" t="s">
        <v>86</v>
      </c>
      <c r="C262" s="176">
        <v>80</v>
      </c>
      <c r="D262" s="205">
        <v>80</v>
      </c>
      <c r="E262" s="179">
        <v>0</v>
      </c>
      <c r="F262" s="164">
        <v>0</v>
      </c>
      <c r="G262" s="164">
        <v>0</v>
      </c>
      <c r="H262" s="164">
        <v>0</v>
      </c>
      <c r="I262" s="164">
        <v>0</v>
      </c>
      <c r="J262" s="164">
        <v>0</v>
      </c>
      <c r="K262" s="156"/>
      <c r="L262" s="165">
        <v>0</v>
      </c>
      <c r="M262" s="165">
        <v>0</v>
      </c>
      <c r="N262" s="165">
        <v>0</v>
      </c>
      <c r="O262" s="165">
        <f>SUM(L262:N262)</f>
        <v>0</v>
      </c>
      <c r="P262" s="166">
        <v>0</v>
      </c>
      <c r="Q262" s="166">
        <v>0</v>
      </c>
      <c r="R262" s="165">
        <f>SUM(P262:Q262)</f>
        <v>0</v>
      </c>
      <c r="S262" s="165">
        <v>0</v>
      </c>
      <c r="T262" s="165">
        <v>0</v>
      </c>
      <c r="U262" s="165">
        <v>0</v>
      </c>
      <c r="V262" s="156"/>
      <c r="W262" s="168">
        <f t="shared" si="103"/>
        <v>0</v>
      </c>
      <c r="X262" s="168">
        <f t="shared" si="103"/>
        <v>0</v>
      </c>
      <c r="Y262" s="168">
        <f t="shared" si="103"/>
        <v>0</v>
      </c>
      <c r="Z262" s="168">
        <f>W262+X262+Y262</f>
        <v>0</v>
      </c>
      <c r="AA262" s="168">
        <f t="shared" si="104"/>
        <v>0</v>
      </c>
      <c r="AB262" s="168">
        <f t="shared" si="104"/>
        <v>0</v>
      </c>
      <c r="AC262" s="168">
        <f>SUM(AA262:AB262)</f>
        <v>0</v>
      </c>
      <c r="AD262" s="169">
        <f t="shared" si="105"/>
        <v>0</v>
      </c>
      <c r="AE262" s="169">
        <f t="shared" si="105"/>
        <v>0</v>
      </c>
      <c r="AF262" s="170">
        <f t="shared" si="105"/>
        <v>0</v>
      </c>
    </row>
    <row r="263" spans="1:32" x14ac:dyDescent="0.3">
      <c r="A263" s="173" t="s">
        <v>87</v>
      </c>
      <c r="B263" s="174"/>
      <c r="C263" s="176"/>
      <c r="D263" s="176"/>
      <c r="E263" s="179"/>
      <c r="F263" s="179"/>
      <c r="G263" s="179"/>
      <c r="H263" s="179"/>
      <c r="I263" s="179"/>
      <c r="J263" s="179"/>
      <c r="K263" s="156"/>
      <c r="L263" s="165"/>
      <c r="M263" s="165"/>
      <c r="N263" s="165"/>
      <c r="O263" s="165"/>
      <c r="P263" s="166"/>
      <c r="Q263" s="166"/>
      <c r="R263" s="165"/>
      <c r="S263" s="165"/>
      <c r="T263" s="165"/>
      <c r="U263" s="165"/>
      <c r="V263" s="156"/>
      <c r="W263" s="203">
        <f>SUM(W260:W262)</f>
        <v>102920</v>
      </c>
      <c r="X263" s="203">
        <f t="shared" ref="X263:AF263" si="106">SUM(X260:X262)</f>
        <v>1335600</v>
      </c>
      <c r="Y263" s="203">
        <f t="shared" si="106"/>
        <v>1471160</v>
      </c>
      <c r="Z263" s="203">
        <f t="shared" si="106"/>
        <v>2909680</v>
      </c>
      <c r="AA263" s="203">
        <f t="shared" si="106"/>
        <v>736060</v>
      </c>
      <c r="AB263" s="203">
        <f t="shared" si="106"/>
        <v>2331070</v>
      </c>
      <c r="AC263" s="203">
        <f t="shared" si="106"/>
        <v>3067130</v>
      </c>
      <c r="AD263" s="203">
        <f t="shared" si="106"/>
        <v>3221060</v>
      </c>
      <c r="AE263" s="203">
        <f t="shared" si="106"/>
        <v>3379080</v>
      </c>
      <c r="AF263" s="247">
        <f t="shared" si="106"/>
        <v>3540850</v>
      </c>
    </row>
    <row r="264" spans="1:32" x14ac:dyDescent="0.3">
      <c r="A264" s="173"/>
      <c r="B264" s="174"/>
      <c r="C264" s="176"/>
      <c r="D264" s="176"/>
      <c r="E264" s="179"/>
      <c r="F264" s="179"/>
      <c r="G264" s="179"/>
      <c r="H264" s="179"/>
      <c r="I264" s="179"/>
      <c r="J264" s="179"/>
      <c r="K264" s="156"/>
      <c r="L264" s="165"/>
      <c r="M264" s="165"/>
      <c r="N264" s="165"/>
      <c r="O264" s="165"/>
      <c r="P264" s="166"/>
      <c r="Q264" s="166"/>
      <c r="R264" s="165"/>
      <c r="S264" s="165"/>
      <c r="T264" s="165"/>
      <c r="U264" s="165"/>
      <c r="V264" s="156"/>
      <c r="W264" s="168"/>
      <c r="X264" s="168"/>
      <c r="Y264" s="168"/>
      <c r="Z264" s="168"/>
      <c r="AA264" s="168"/>
      <c r="AB264" s="168"/>
      <c r="AC264" s="168"/>
      <c r="AD264" s="169"/>
      <c r="AE264" s="168"/>
      <c r="AF264" s="170"/>
    </row>
    <row r="265" spans="1:32" s="246" customFormat="1" x14ac:dyDescent="0.3">
      <c r="A265" s="368" t="s">
        <v>4</v>
      </c>
      <c r="B265" s="174"/>
      <c r="C265" s="179"/>
      <c r="D265" s="179"/>
      <c r="E265" s="179"/>
      <c r="F265" s="179"/>
      <c r="G265" s="179"/>
      <c r="H265" s="179"/>
      <c r="I265" s="179"/>
      <c r="J265" s="179"/>
      <c r="K265" s="156"/>
      <c r="L265" s="166"/>
      <c r="M265" s="166"/>
      <c r="N265" s="166"/>
      <c r="O265" s="166"/>
      <c r="P265" s="166"/>
      <c r="Q265" s="166"/>
      <c r="R265" s="166"/>
      <c r="S265" s="166"/>
      <c r="T265" s="166"/>
      <c r="U265" s="166"/>
      <c r="V265" s="156"/>
      <c r="W265" s="369"/>
      <c r="X265" s="369"/>
      <c r="Y265" s="369"/>
      <c r="Z265" s="369"/>
      <c r="AA265" s="369"/>
      <c r="AB265" s="369"/>
      <c r="AC265" s="369"/>
      <c r="AD265" s="217"/>
      <c r="AE265" s="369"/>
      <c r="AF265" s="370"/>
    </row>
    <row r="266" spans="1:32" s="246" customFormat="1" x14ac:dyDescent="0.3">
      <c r="A266" s="171">
        <v>3452</v>
      </c>
      <c r="B266" s="162" t="s">
        <v>84</v>
      </c>
      <c r="C266" s="179"/>
      <c r="D266" s="179"/>
      <c r="E266" s="179">
        <v>160</v>
      </c>
      <c r="F266" s="164">
        <v>160</v>
      </c>
      <c r="G266" s="164">
        <v>160</v>
      </c>
      <c r="H266" s="164">
        <v>160</v>
      </c>
      <c r="I266" s="164">
        <v>160</v>
      </c>
      <c r="J266" s="164">
        <v>160</v>
      </c>
      <c r="K266" s="156"/>
      <c r="L266" s="166"/>
      <c r="M266" s="166"/>
      <c r="N266" s="166">
        <v>65</v>
      </c>
      <c r="O266" s="165">
        <f>SUM(L266:N266)</f>
        <v>65</v>
      </c>
      <c r="P266" s="166">
        <v>17</v>
      </c>
      <c r="Q266" s="166">
        <v>54</v>
      </c>
      <c r="R266" s="165">
        <f>SUM(P266:Q266)</f>
        <v>71</v>
      </c>
      <c r="S266" s="166">
        <v>75</v>
      </c>
      <c r="T266" s="166">
        <v>76</v>
      </c>
      <c r="U266" s="166">
        <v>70</v>
      </c>
      <c r="V266" s="156"/>
      <c r="W266" s="369">
        <f t="shared" ref="W266:Y267" si="107">L266*C266</f>
        <v>0</v>
      </c>
      <c r="X266" s="369">
        <f t="shared" si="107"/>
        <v>0</v>
      </c>
      <c r="Y266" s="369">
        <f t="shared" si="107"/>
        <v>10400</v>
      </c>
      <c r="Z266" s="168">
        <f>W266+X266+Y266</f>
        <v>10400</v>
      </c>
      <c r="AA266" s="369">
        <f>F266*P266</f>
        <v>2720</v>
      </c>
      <c r="AB266" s="369">
        <f>G266*Q266</f>
        <v>8640</v>
      </c>
      <c r="AC266" s="369">
        <f>SUM(AA266:AB266)</f>
        <v>11360</v>
      </c>
      <c r="AD266" s="217">
        <f t="shared" ref="AD266:AF267" si="108">H266*S266</f>
        <v>12000</v>
      </c>
      <c r="AE266" s="217">
        <f t="shared" si="108"/>
        <v>12160</v>
      </c>
      <c r="AF266" s="370">
        <f t="shared" si="108"/>
        <v>11200</v>
      </c>
    </row>
    <row r="267" spans="1:32" s="246" customFormat="1" x14ac:dyDescent="0.3">
      <c r="A267" s="171">
        <v>3453</v>
      </c>
      <c r="B267" s="162" t="s">
        <v>85</v>
      </c>
      <c r="C267" s="179"/>
      <c r="D267" s="179"/>
      <c r="E267" s="179">
        <v>475</v>
      </c>
      <c r="F267" s="164">
        <v>475</v>
      </c>
      <c r="G267" s="164">
        <v>475</v>
      </c>
      <c r="H267" s="164">
        <v>475</v>
      </c>
      <c r="I267" s="164">
        <v>475</v>
      </c>
      <c r="J267" s="164">
        <v>475</v>
      </c>
      <c r="K267" s="156"/>
      <c r="L267" s="166"/>
      <c r="M267" s="166"/>
      <c r="N267" s="166">
        <v>1358</v>
      </c>
      <c r="O267" s="165">
        <f>SUM(L267:N267)</f>
        <v>1358</v>
      </c>
      <c r="P267" s="166">
        <v>342</v>
      </c>
      <c r="Q267" s="166">
        <v>1084</v>
      </c>
      <c r="R267" s="165">
        <f>SUM(P267:Q267)</f>
        <v>1426</v>
      </c>
      <c r="S267" s="166">
        <v>1498</v>
      </c>
      <c r="T267" s="166">
        <v>1573</v>
      </c>
      <c r="U267" s="166">
        <v>1651</v>
      </c>
      <c r="V267" s="156"/>
      <c r="W267" s="369">
        <f t="shared" si="107"/>
        <v>0</v>
      </c>
      <c r="X267" s="369">
        <f t="shared" si="107"/>
        <v>0</v>
      </c>
      <c r="Y267" s="369">
        <f t="shared" si="107"/>
        <v>645050</v>
      </c>
      <c r="Z267" s="168">
        <f>W267+X267+Y267</f>
        <v>645050</v>
      </c>
      <c r="AA267" s="369">
        <f>F267*P267</f>
        <v>162450</v>
      </c>
      <c r="AB267" s="369">
        <f>G267*Q267</f>
        <v>514900</v>
      </c>
      <c r="AC267" s="369">
        <f>SUM(AA267:AB267)</f>
        <v>677350</v>
      </c>
      <c r="AD267" s="217">
        <f t="shared" si="108"/>
        <v>711550</v>
      </c>
      <c r="AE267" s="217">
        <f t="shared" si="108"/>
        <v>747175</v>
      </c>
      <c r="AF267" s="370">
        <f t="shared" si="108"/>
        <v>784225</v>
      </c>
    </row>
    <row r="268" spans="1:32" s="246" customFormat="1" x14ac:dyDescent="0.3">
      <c r="A268" s="239" t="s">
        <v>4</v>
      </c>
      <c r="B268" s="174"/>
      <c r="C268" s="179"/>
      <c r="D268" s="179"/>
      <c r="E268" s="179"/>
      <c r="F268" s="179"/>
      <c r="G268" s="179"/>
      <c r="H268" s="179"/>
      <c r="I268" s="179"/>
      <c r="J268" s="179"/>
      <c r="K268" s="156"/>
      <c r="L268" s="166"/>
      <c r="M268" s="166"/>
      <c r="N268" s="166"/>
      <c r="O268" s="166"/>
      <c r="P268" s="166"/>
      <c r="Q268" s="166"/>
      <c r="R268" s="241"/>
      <c r="S268" s="242"/>
      <c r="T268" s="242"/>
      <c r="U268" s="242"/>
      <c r="V268" s="156"/>
      <c r="W268" s="369">
        <f>SUM(W266:W267)</f>
        <v>0</v>
      </c>
      <c r="X268" s="369">
        <f t="shared" ref="X268:AF268" si="109">SUM(X266:X267)</f>
        <v>0</v>
      </c>
      <c r="Y268" s="369">
        <f t="shared" si="109"/>
        <v>655450</v>
      </c>
      <c r="Z268" s="369">
        <f t="shared" si="109"/>
        <v>655450</v>
      </c>
      <c r="AA268" s="369">
        <f t="shared" si="109"/>
        <v>165170</v>
      </c>
      <c r="AB268" s="369">
        <f t="shared" si="109"/>
        <v>523540</v>
      </c>
      <c r="AC268" s="369">
        <f t="shared" si="109"/>
        <v>688710</v>
      </c>
      <c r="AD268" s="369">
        <f t="shared" si="109"/>
        <v>723550</v>
      </c>
      <c r="AE268" s="369">
        <f t="shared" si="109"/>
        <v>759335</v>
      </c>
      <c r="AF268" s="370">
        <f t="shared" si="109"/>
        <v>795425</v>
      </c>
    </row>
    <row r="269" spans="1:32" s="246" customFormat="1" x14ac:dyDescent="0.3">
      <c r="A269" s="239" t="s">
        <v>88</v>
      </c>
      <c r="B269" s="174"/>
      <c r="C269" s="179"/>
      <c r="D269" s="179"/>
      <c r="E269" s="179"/>
      <c r="F269" s="179"/>
      <c r="G269" s="179"/>
      <c r="H269" s="179"/>
      <c r="I269" s="179"/>
      <c r="J269" s="179"/>
      <c r="K269" s="156"/>
      <c r="L269" s="166"/>
      <c r="M269" s="166"/>
      <c r="N269" s="166"/>
      <c r="O269" s="166"/>
      <c r="P269" s="166"/>
      <c r="Q269" s="166"/>
      <c r="R269" s="162"/>
      <c r="S269" s="242"/>
      <c r="T269" s="242"/>
      <c r="U269" s="242"/>
      <c r="V269" s="156"/>
      <c r="W269" s="203">
        <f>SUM(W268,W263,W257)</f>
        <v>745420</v>
      </c>
      <c r="X269" s="203">
        <f t="shared" ref="X269:AF269" si="110">SUM(X268,X263,X257)</f>
        <v>9605400</v>
      </c>
      <c r="Y269" s="203">
        <f t="shared" si="110"/>
        <v>11209790</v>
      </c>
      <c r="Z269" s="203">
        <f t="shared" si="110"/>
        <v>21560610</v>
      </c>
      <c r="AA269" s="203">
        <f t="shared" si="110"/>
        <v>5709870</v>
      </c>
      <c r="AB269" s="203">
        <f t="shared" si="110"/>
        <v>18083870</v>
      </c>
      <c r="AC269" s="203">
        <f t="shared" si="110"/>
        <v>23793740</v>
      </c>
      <c r="AD269" s="203">
        <f t="shared" si="110"/>
        <v>26276230</v>
      </c>
      <c r="AE269" s="203">
        <f t="shared" si="110"/>
        <v>29082095</v>
      </c>
      <c r="AF269" s="247">
        <f t="shared" si="110"/>
        <v>32253255</v>
      </c>
    </row>
    <row r="270" spans="1:32" s="246" customFormat="1" ht="8.25" customHeight="1" x14ac:dyDescent="0.3">
      <c r="A270" s="239"/>
      <c r="B270" s="174"/>
      <c r="C270" s="179"/>
      <c r="D270" s="179"/>
      <c r="E270" s="179"/>
      <c r="F270" s="179"/>
      <c r="G270" s="179"/>
      <c r="H270" s="179"/>
      <c r="I270" s="179"/>
      <c r="J270" s="179"/>
      <c r="K270" s="156"/>
      <c r="L270" s="166"/>
      <c r="M270" s="166"/>
      <c r="N270" s="166"/>
      <c r="O270" s="166"/>
      <c r="P270" s="166"/>
      <c r="Q270" s="166"/>
      <c r="R270" s="241"/>
      <c r="S270" s="242"/>
      <c r="T270" s="242"/>
      <c r="U270" s="242"/>
      <c r="V270" s="156"/>
      <c r="W270" s="369"/>
      <c r="X270" s="369"/>
      <c r="Y270" s="369"/>
      <c r="Z270" s="369"/>
      <c r="AA270" s="369"/>
      <c r="AB270" s="369"/>
      <c r="AC270" s="369"/>
      <c r="AD270" s="217"/>
      <c r="AE270" s="369"/>
      <c r="AF270" s="370"/>
    </row>
    <row r="271" spans="1:32" s="246" customFormat="1" x14ac:dyDescent="0.3">
      <c r="A271" s="239" t="s">
        <v>89</v>
      </c>
      <c r="B271" s="174"/>
      <c r="C271" s="179"/>
      <c r="D271" s="179"/>
      <c r="E271" s="179"/>
      <c r="F271" s="179"/>
      <c r="G271" s="179"/>
      <c r="H271" s="179"/>
      <c r="I271" s="179"/>
      <c r="J271" s="179"/>
      <c r="K271" s="156"/>
      <c r="L271" s="166"/>
      <c r="M271" s="166"/>
      <c r="N271" s="166"/>
      <c r="O271" s="166"/>
      <c r="P271" s="166"/>
      <c r="Q271" s="166"/>
      <c r="R271" s="267"/>
      <c r="S271" s="166"/>
      <c r="T271" s="166"/>
      <c r="U271" s="166"/>
      <c r="V271" s="156"/>
      <c r="W271" s="369"/>
      <c r="X271" s="369"/>
      <c r="Y271" s="369"/>
      <c r="Z271" s="369"/>
      <c r="AA271" s="369"/>
      <c r="AB271" s="369"/>
      <c r="AC271" s="369"/>
      <c r="AD271" s="217"/>
      <c r="AE271" s="369"/>
      <c r="AF271" s="370"/>
    </row>
    <row r="272" spans="1:32" s="246" customFormat="1" x14ac:dyDescent="0.3">
      <c r="A272" s="171">
        <v>1631</v>
      </c>
      <c r="B272" s="162" t="s">
        <v>90</v>
      </c>
      <c r="C272" s="164">
        <v>380</v>
      </c>
      <c r="D272" s="164">
        <v>390</v>
      </c>
      <c r="E272" s="164">
        <v>280</v>
      </c>
      <c r="F272" s="164">
        <v>280</v>
      </c>
      <c r="G272" s="164">
        <v>280</v>
      </c>
      <c r="H272" s="164">
        <v>280</v>
      </c>
      <c r="I272" s="164">
        <v>280</v>
      </c>
      <c r="J272" s="164">
        <v>280</v>
      </c>
      <c r="K272" s="156"/>
      <c r="L272" s="166">
        <v>1955</v>
      </c>
      <c r="M272" s="166">
        <v>38222</v>
      </c>
      <c r="N272" s="166">
        <v>14116</v>
      </c>
      <c r="O272" s="165">
        <f t="shared" ref="O272:O284" si="111">SUM(L272:N272)</f>
        <v>54293</v>
      </c>
      <c r="P272" s="166">
        <v>13494</v>
      </c>
      <c r="Q272" s="166">
        <v>42733</v>
      </c>
      <c r="R272" s="165">
        <f t="shared" ref="R272:R284" si="112">SUM(P272:Q272)</f>
        <v>56227</v>
      </c>
      <c r="S272" s="166">
        <v>58219</v>
      </c>
      <c r="T272" s="166">
        <v>61130</v>
      </c>
      <c r="U272" s="166">
        <v>64187</v>
      </c>
      <c r="V272" s="156"/>
      <c r="W272" s="369">
        <f t="shared" ref="W272:Y284" si="113">L272*C272</f>
        <v>742900</v>
      </c>
      <c r="X272" s="369">
        <f t="shared" si="113"/>
        <v>14906580</v>
      </c>
      <c r="Y272" s="369">
        <f t="shared" si="113"/>
        <v>3952480</v>
      </c>
      <c r="Z272" s="168">
        <f t="shared" ref="Z272:Z284" si="114">W272+X272+Y272</f>
        <v>19601960</v>
      </c>
      <c r="AA272" s="369">
        <f t="shared" ref="AA272:AB284" si="115">F272*P272</f>
        <v>3778320</v>
      </c>
      <c r="AB272" s="369">
        <f t="shared" si="115"/>
        <v>11965240</v>
      </c>
      <c r="AC272" s="369">
        <f>SUM(AA272:AB272)</f>
        <v>15743560</v>
      </c>
      <c r="AD272" s="217">
        <f t="shared" ref="AD272:AF284" si="116">H272*S272</f>
        <v>16301320</v>
      </c>
      <c r="AE272" s="217">
        <f t="shared" si="116"/>
        <v>17116400</v>
      </c>
      <c r="AF272" s="370">
        <f t="shared" si="116"/>
        <v>17972360</v>
      </c>
    </row>
    <row r="273" spans="1:32" s="246" customFormat="1" x14ac:dyDescent="0.3">
      <c r="A273" s="171">
        <v>1632</v>
      </c>
      <c r="B273" s="162" t="s">
        <v>91</v>
      </c>
      <c r="C273" s="164">
        <v>620</v>
      </c>
      <c r="D273" s="164">
        <v>630</v>
      </c>
      <c r="E273" s="164">
        <v>600</v>
      </c>
      <c r="F273" s="164">
        <v>600</v>
      </c>
      <c r="G273" s="164">
        <v>600</v>
      </c>
      <c r="H273" s="164">
        <v>600</v>
      </c>
      <c r="I273" s="164">
        <v>600</v>
      </c>
      <c r="J273" s="164">
        <v>600</v>
      </c>
      <c r="K273" s="156"/>
      <c r="L273" s="166">
        <v>21</v>
      </c>
      <c r="M273" s="166">
        <v>409</v>
      </c>
      <c r="N273" s="166">
        <v>151</v>
      </c>
      <c r="O273" s="165">
        <f t="shared" si="111"/>
        <v>581</v>
      </c>
      <c r="P273" s="166">
        <v>144</v>
      </c>
      <c r="Q273" s="166">
        <v>458</v>
      </c>
      <c r="R273" s="165">
        <f t="shared" si="112"/>
        <v>602</v>
      </c>
      <c r="S273" s="166">
        <v>623</v>
      </c>
      <c r="T273" s="166">
        <v>654</v>
      </c>
      <c r="U273" s="166">
        <v>687</v>
      </c>
      <c r="V273" s="156"/>
      <c r="W273" s="369">
        <f t="shared" si="113"/>
        <v>13020</v>
      </c>
      <c r="X273" s="369">
        <f t="shared" si="113"/>
        <v>257670</v>
      </c>
      <c r="Y273" s="369">
        <f t="shared" si="113"/>
        <v>90600</v>
      </c>
      <c r="Z273" s="168">
        <f t="shared" si="114"/>
        <v>361290</v>
      </c>
      <c r="AA273" s="369">
        <f t="shared" si="115"/>
        <v>86400</v>
      </c>
      <c r="AB273" s="369">
        <f t="shared" si="115"/>
        <v>274800</v>
      </c>
      <c r="AC273" s="369">
        <f t="shared" ref="AC273:AC284" si="117">SUM(AA273:AB273)</f>
        <v>361200</v>
      </c>
      <c r="AD273" s="217">
        <f t="shared" si="116"/>
        <v>373800</v>
      </c>
      <c r="AE273" s="217">
        <f t="shared" si="116"/>
        <v>392400</v>
      </c>
      <c r="AF273" s="370">
        <f t="shared" si="116"/>
        <v>412200</v>
      </c>
    </row>
    <row r="274" spans="1:32" s="246" customFormat="1" x14ac:dyDescent="0.3">
      <c r="A274" s="171">
        <v>1640</v>
      </c>
      <c r="B274" s="162" t="s">
        <v>92</v>
      </c>
      <c r="C274" s="164">
        <v>0</v>
      </c>
      <c r="D274" s="164">
        <v>0</v>
      </c>
      <c r="E274" s="164">
        <v>0</v>
      </c>
      <c r="F274" s="164">
        <v>0</v>
      </c>
      <c r="G274" s="164">
        <v>0</v>
      </c>
      <c r="H274" s="164">
        <v>0</v>
      </c>
      <c r="I274" s="164">
        <v>0</v>
      </c>
      <c r="J274" s="164">
        <v>0</v>
      </c>
      <c r="K274" s="156"/>
      <c r="L274" s="166">
        <v>29</v>
      </c>
      <c r="M274" s="166">
        <v>569</v>
      </c>
      <c r="N274" s="166">
        <v>210</v>
      </c>
      <c r="O274" s="165">
        <f t="shared" si="111"/>
        <v>808</v>
      </c>
      <c r="P274" s="166">
        <v>194</v>
      </c>
      <c r="Q274" s="166">
        <v>614</v>
      </c>
      <c r="R274" s="165">
        <f t="shared" si="112"/>
        <v>808</v>
      </c>
      <c r="S274" s="166">
        <v>808</v>
      </c>
      <c r="T274" s="166">
        <v>808</v>
      </c>
      <c r="U274" s="166">
        <v>808</v>
      </c>
      <c r="V274" s="156"/>
      <c r="W274" s="369">
        <f t="shared" si="113"/>
        <v>0</v>
      </c>
      <c r="X274" s="369">
        <f t="shared" si="113"/>
        <v>0</v>
      </c>
      <c r="Y274" s="369">
        <f t="shared" si="113"/>
        <v>0</v>
      </c>
      <c r="Z274" s="168">
        <f t="shared" si="114"/>
        <v>0</v>
      </c>
      <c r="AA274" s="369">
        <f t="shared" si="115"/>
        <v>0</v>
      </c>
      <c r="AB274" s="369">
        <f t="shared" si="115"/>
        <v>0</v>
      </c>
      <c r="AC274" s="369">
        <f t="shared" si="117"/>
        <v>0</v>
      </c>
      <c r="AD274" s="217">
        <f t="shared" si="116"/>
        <v>0</v>
      </c>
      <c r="AE274" s="217">
        <f t="shared" si="116"/>
        <v>0</v>
      </c>
      <c r="AF274" s="370">
        <f t="shared" si="116"/>
        <v>0</v>
      </c>
    </row>
    <row r="275" spans="1:32" s="246" customFormat="1" x14ac:dyDescent="0.3">
      <c r="A275" s="171">
        <v>1641</v>
      </c>
      <c r="B275" s="162" t="s">
        <v>93</v>
      </c>
      <c r="C275" s="164">
        <v>120</v>
      </c>
      <c r="D275" s="164">
        <v>120</v>
      </c>
      <c r="E275" s="164">
        <v>120</v>
      </c>
      <c r="F275" s="164">
        <v>120</v>
      </c>
      <c r="G275" s="164">
        <v>120</v>
      </c>
      <c r="H275" s="164">
        <v>120</v>
      </c>
      <c r="I275" s="164">
        <v>120</v>
      </c>
      <c r="J275" s="164">
        <v>120</v>
      </c>
      <c r="K275" s="156"/>
      <c r="L275" s="166">
        <v>86</v>
      </c>
      <c r="M275" s="166">
        <v>1682</v>
      </c>
      <c r="N275" s="166">
        <v>621</v>
      </c>
      <c r="O275" s="165">
        <f t="shared" si="111"/>
        <v>2389</v>
      </c>
      <c r="P275" s="166">
        <v>594</v>
      </c>
      <c r="Q275" s="166">
        <v>1880</v>
      </c>
      <c r="R275" s="165">
        <f t="shared" si="112"/>
        <v>2474</v>
      </c>
      <c r="S275" s="166">
        <v>2562</v>
      </c>
      <c r="T275" s="166">
        <v>2690</v>
      </c>
      <c r="U275" s="166">
        <v>2824</v>
      </c>
      <c r="V275" s="156"/>
      <c r="W275" s="369">
        <f t="shared" si="113"/>
        <v>10320</v>
      </c>
      <c r="X275" s="369">
        <f t="shared" si="113"/>
        <v>201840</v>
      </c>
      <c r="Y275" s="369">
        <f t="shared" si="113"/>
        <v>74520</v>
      </c>
      <c r="Z275" s="168">
        <f t="shared" si="114"/>
        <v>286680</v>
      </c>
      <c r="AA275" s="369">
        <f t="shared" si="115"/>
        <v>71280</v>
      </c>
      <c r="AB275" s="369">
        <f t="shared" si="115"/>
        <v>225600</v>
      </c>
      <c r="AC275" s="369">
        <f t="shared" si="117"/>
        <v>296880</v>
      </c>
      <c r="AD275" s="217">
        <f t="shared" si="116"/>
        <v>307440</v>
      </c>
      <c r="AE275" s="217">
        <f t="shared" si="116"/>
        <v>322800</v>
      </c>
      <c r="AF275" s="370">
        <f t="shared" si="116"/>
        <v>338880</v>
      </c>
    </row>
    <row r="276" spans="1:32" s="246" customFormat="1" x14ac:dyDescent="0.3">
      <c r="A276" s="171">
        <v>1642</v>
      </c>
      <c r="B276" s="162" t="s">
        <v>94</v>
      </c>
      <c r="C276" s="164">
        <v>490</v>
      </c>
      <c r="D276" s="164">
        <v>500</v>
      </c>
      <c r="E276" s="164">
        <v>480</v>
      </c>
      <c r="F276" s="164">
        <v>480</v>
      </c>
      <c r="G276" s="164">
        <v>480</v>
      </c>
      <c r="H276" s="164">
        <v>480</v>
      </c>
      <c r="I276" s="164">
        <v>480</v>
      </c>
      <c r="J276" s="164">
        <v>480</v>
      </c>
      <c r="K276" s="156"/>
      <c r="L276" s="166">
        <v>1837</v>
      </c>
      <c r="M276" s="166">
        <v>35928</v>
      </c>
      <c r="N276" s="166">
        <v>13269</v>
      </c>
      <c r="O276" s="165">
        <f t="shared" si="111"/>
        <v>51034</v>
      </c>
      <c r="P276" s="166">
        <v>12685</v>
      </c>
      <c r="Q276" s="166">
        <v>40168</v>
      </c>
      <c r="R276" s="165">
        <f t="shared" si="112"/>
        <v>52853</v>
      </c>
      <c r="S276" s="166">
        <v>54726</v>
      </c>
      <c r="T276" s="166">
        <v>57463</v>
      </c>
      <c r="U276" s="166">
        <v>60336</v>
      </c>
      <c r="V276" s="156"/>
      <c r="W276" s="369">
        <f t="shared" si="113"/>
        <v>900130</v>
      </c>
      <c r="X276" s="369">
        <f t="shared" si="113"/>
        <v>17964000</v>
      </c>
      <c r="Y276" s="369">
        <f t="shared" si="113"/>
        <v>6369120</v>
      </c>
      <c r="Z276" s="168">
        <f t="shared" si="114"/>
        <v>25233250</v>
      </c>
      <c r="AA276" s="369">
        <f t="shared" si="115"/>
        <v>6088800</v>
      </c>
      <c r="AB276" s="369">
        <f t="shared" si="115"/>
        <v>19280640</v>
      </c>
      <c r="AC276" s="369">
        <f t="shared" si="117"/>
        <v>25369440</v>
      </c>
      <c r="AD276" s="217">
        <f t="shared" si="116"/>
        <v>26268480</v>
      </c>
      <c r="AE276" s="217">
        <f t="shared" si="116"/>
        <v>27582240</v>
      </c>
      <c r="AF276" s="370">
        <f t="shared" si="116"/>
        <v>28961280</v>
      </c>
    </row>
    <row r="277" spans="1:32" s="246" customFormat="1" x14ac:dyDescent="0.3">
      <c r="A277" s="171">
        <v>1633</v>
      </c>
      <c r="B277" s="162" t="s">
        <v>95</v>
      </c>
      <c r="C277" s="164">
        <v>250</v>
      </c>
      <c r="D277" s="164">
        <v>250</v>
      </c>
      <c r="E277" s="164">
        <v>720</v>
      </c>
      <c r="F277" s="164">
        <v>720</v>
      </c>
      <c r="G277" s="164">
        <v>720</v>
      </c>
      <c r="H277" s="164">
        <v>720</v>
      </c>
      <c r="I277" s="164">
        <v>720</v>
      </c>
      <c r="J277" s="164">
        <v>720</v>
      </c>
      <c r="K277" s="156"/>
      <c r="L277" s="166">
        <v>1953</v>
      </c>
      <c r="M277" s="166">
        <v>38184</v>
      </c>
      <c r="N277" s="166">
        <v>14102</v>
      </c>
      <c r="O277" s="165">
        <f t="shared" si="111"/>
        <v>54239</v>
      </c>
      <c r="P277" s="166">
        <v>13481</v>
      </c>
      <c r="Q277" s="166">
        <v>42690</v>
      </c>
      <c r="R277" s="165">
        <f t="shared" si="112"/>
        <v>56171</v>
      </c>
      <c r="S277" s="166">
        <v>58161</v>
      </c>
      <c r="T277" s="166">
        <v>61069</v>
      </c>
      <c r="U277" s="166">
        <v>64123</v>
      </c>
      <c r="V277" s="156"/>
      <c r="W277" s="369">
        <f t="shared" si="113"/>
        <v>488250</v>
      </c>
      <c r="X277" s="369">
        <f t="shared" si="113"/>
        <v>9546000</v>
      </c>
      <c r="Y277" s="369">
        <f t="shared" si="113"/>
        <v>10153440</v>
      </c>
      <c r="Z277" s="168">
        <f t="shared" si="114"/>
        <v>20187690</v>
      </c>
      <c r="AA277" s="369">
        <f t="shared" si="115"/>
        <v>9706320</v>
      </c>
      <c r="AB277" s="369">
        <f t="shared" si="115"/>
        <v>30736800</v>
      </c>
      <c r="AC277" s="369">
        <f t="shared" si="117"/>
        <v>40443120</v>
      </c>
      <c r="AD277" s="217">
        <f t="shared" si="116"/>
        <v>41875920</v>
      </c>
      <c r="AE277" s="217">
        <f t="shared" si="116"/>
        <v>43969680</v>
      </c>
      <c r="AF277" s="370">
        <f t="shared" si="116"/>
        <v>46168560</v>
      </c>
    </row>
    <row r="278" spans="1:32" s="246" customFormat="1" x14ac:dyDescent="0.3">
      <c r="A278" s="171">
        <v>1643</v>
      </c>
      <c r="B278" s="162" t="s">
        <v>96</v>
      </c>
      <c r="C278" s="164">
        <v>0</v>
      </c>
      <c r="D278" s="164">
        <v>0</v>
      </c>
      <c r="E278" s="164">
        <v>0</v>
      </c>
      <c r="F278" s="164">
        <v>0</v>
      </c>
      <c r="G278" s="164">
        <v>0</v>
      </c>
      <c r="H278" s="164">
        <v>0</v>
      </c>
      <c r="I278" s="164">
        <v>0</v>
      </c>
      <c r="J278" s="164">
        <v>0</v>
      </c>
      <c r="K278" s="156"/>
      <c r="L278" s="166">
        <v>29</v>
      </c>
      <c r="M278" s="166">
        <v>569</v>
      </c>
      <c r="N278" s="166">
        <v>210</v>
      </c>
      <c r="O278" s="165">
        <f t="shared" si="111"/>
        <v>808</v>
      </c>
      <c r="P278" s="166">
        <v>194</v>
      </c>
      <c r="Q278" s="166">
        <v>614</v>
      </c>
      <c r="R278" s="165">
        <f t="shared" si="112"/>
        <v>808</v>
      </c>
      <c r="S278" s="166">
        <v>808</v>
      </c>
      <c r="T278" s="166">
        <v>808</v>
      </c>
      <c r="U278" s="166">
        <v>808</v>
      </c>
      <c r="V278" s="156"/>
      <c r="W278" s="369">
        <f t="shared" si="113"/>
        <v>0</v>
      </c>
      <c r="X278" s="369">
        <f t="shared" si="113"/>
        <v>0</v>
      </c>
      <c r="Y278" s="369">
        <f t="shared" si="113"/>
        <v>0</v>
      </c>
      <c r="Z278" s="168">
        <f t="shared" si="114"/>
        <v>0</v>
      </c>
      <c r="AA278" s="369">
        <f t="shared" si="115"/>
        <v>0</v>
      </c>
      <c r="AB278" s="369">
        <f t="shared" si="115"/>
        <v>0</v>
      </c>
      <c r="AC278" s="369">
        <f t="shared" si="117"/>
        <v>0</v>
      </c>
      <c r="AD278" s="217">
        <f t="shared" si="116"/>
        <v>0</v>
      </c>
      <c r="AE278" s="217">
        <f t="shared" si="116"/>
        <v>0</v>
      </c>
      <c r="AF278" s="370">
        <f t="shared" si="116"/>
        <v>0</v>
      </c>
    </row>
    <row r="279" spans="1:32" s="246" customFormat="1" x14ac:dyDescent="0.3">
      <c r="A279" s="171">
        <v>1614</v>
      </c>
      <c r="B279" s="162" t="s">
        <v>36</v>
      </c>
      <c r="C279" s="164">
        <v>250</v>
      </c>
      <c r="D279" s="164">
        <v>250</v>
      </c>
      <c r="E279" s="164">
        <v>420</v>
      </c>
      <c r="F279" s="164">
        <v>420</v>
      </c>
      <c r="G279" s="164">
        <v>420</v>
      </c>
      <c r="H279" s="164">
        <v>420</v>
      </c>
      <c r="I279" s="164">
        <v>420</v>
      </c>
      <c r="J279" s="164">
        <v>420</v>
      </c>
      <c r="K279" s="156"/>
      <c r="L279" s="166">
        <v>782</v>
      </c>
      <c r="M279" s="166">
        <v>15285</v>
      </c>
      <c r="N279" s="166">
        <v>5645</v>
      </c>
      <c r="O279" s="165">
        <f t="shared" si="111"/>
        <v>21712</v>
      </c>
      <c r="P279" s="166">
        <v>5213</v>
      </c>
      <c r="Q279" s="166">
        <v>16507</v>
      </c>
      <c r="R279" s="165">
        <f t="shared" si="112"/>
        <v>21720</v>
      </c>
      <c r="S279" s="166">
        <v>21698</v>
      </c>
      <c r="T279" s="166">
        <v>21951</v>
      </c>
      <c r="U279" s="166">
        <v>23048</v>
      </c>
      <c r="V279" s="156"/>
      <c r="W279" s="369">
        <f t="shared" si="113"/>
        <v>195500</v>
      </c>
      <c r="X279" s="369">
        <f t="shared" si="113"/>
        <v>3821250</v>
      </c>
      <c r="Y279" s="369">
        <f t="shared" si="113"/>
        <v>2370900</v>
      </c>
      <c r="Z279" s="168">
        <f t="shared" si="114"/>
        <v>6387650</v>
      </c>
      <c r="AA279" s="369">
        <f t="shared" si="115"/>
        <v>2189460</v>
      </c>
      <c r="AB279" s="369">
        <f t="shared" si="115"/>
        <v>6932940</v>
      </c>
      <c r="AC279" s="369">
        <f t="shared" si="117"/>
        <v>9122400</v>
      </c>
      <c r="AD279" s="217">
        <f t="shared" si="116"/>
        <v>9113160</v>
      </c>
      <c r="AE279" s="217">
        <f t="shared" si="116"/>
        <v>9219420</v>
      </c>
      <c r="AF279" s="370">
        <f t="shared" si="116"/>
        <v>9680160</v>
      </c>
    </row>
    <row r="280" spans="1:32" s="246" customFormat="1" x14ac:dyDescent="0.3">
      <c r="A280" s="171">
        <v>1615</v>
      </c>
      <c r="B280" s="162" t="s">
        <v>37</v>
      </c>
      <c r="C280" s="164">
        <v>60</v>
      </c>
      <c r="D280" s="164">
        <v>62</v>
      </c>
      <c r="E280" s="164">
        <v>80</v>
      </c>
      <c r="F280" s="164">
        <v>80</v>
      </c>
      <c r="G280" s="164">
        <v>80</v>
      </c>
      <c r="H280" s="164">
        <v>80</v>
      </c>
      <c r="I280" s="164">
        <v>80</v>
      </c>
      <c r="J280" s="164">
        <v>80</v>
      </c>
      <c r="K280" s="156"/>
      <c r="L280" s="166">
        <v>4290</v>
      </c>
      <c r="M280" s="166">
        <v>83897</v>
      </c>
      <c r="N280" s="166">
        <v>30985</v>
      </c>
      <c r="O280" s="165">
        <f t="shared" si="111"/>
        <v>119172</v>
      </c>
      <c r="P280" s="166">
        <v>28613</v>
      </c>
      <c r="Q280" s="166">
        <v>90607</v>
      </c>
      <c r="R280" s="165">
        <f t="shared" si="112"/>
        <v>119220</v>
      </c>
      <c r="S280" s="166">
        <v>119098</v>
      </c>
      <c r="T280" s="166">
        <v>120488</v>
      </c>
      <c r="U280" s="166">
        <v>126512</v>
      </c>
      <c r="V280" s="156"/>
      <c r="W280" s="369">
        <f t="shared" si="113"/>
        <v>257400</v>
      </c>
      <c r="X280" s="369">
        <f t="shared" si="113"/>
        <v>5201614</v>
      </c>
      <c r="Y280" s="369">
        <f t="shared" si="113"/>
        <v>2478800</v>
      </c>
      <c r="Z280" s="168">
        <f t="shared" si="114"/>
        <v>7937814</v>
      </c>
      <c r="AA280" s="369">
        <f t="shared" si="115"/>
        <v>2289040</v>
      </c>
      <c r="AB280" s="369">
        <f t="shared" si="115"/>
        <v>7248560</v>
      </c>
      <c r="AC280" s="369">
        <f t="shared" si="117"/>
        <v>9537600</v>
      </c>
      <c r="AD280" s="217">
        <f t="shared" si="116"/>
        <v>9527840</v>
      </c>
      <c r="AE280" s="217">
        <f t="shared" si="116"/>
        <v>9639040</v>
      </c>
      <c r="AF280" s="370">
        <f t="shared" si="116"/>
        <v>10120960</v>
      </c>
    </row>
    <row r="281" spans="1:32" s="246" customFormat="1" x14ac:dyDescent="0.3">
      <c r="A281" s="171">
        <v>1616</v>
      </c>
      <c r="B281" s="162" t="s">
        <v>38</v>
      </c>
      <c r="C281" s="164">
        <v>450</v>
      </c>
      <c r="D281" s="164">
        <v>460</v>
      </c>
      <c r="E281" s="164">
        <v>780</v>
      </c>
      <c r="F281" s="164">
        <v>780</v>
      </c>
      <c r="G281" s="164">
        <v>780</v>
      </c>
      <c r="H281" s="164">
        <v>780</v>
      </c>
      <c r="I281" s="164">
        <v>780</v>
      </c>
      <c r="J281" s="164">
        <v>780</v>
      </c>
      <c r="K281" s="156"/>
      <c r="L281" s="166">
        <v>109</v>
      </c>
      <c r="M281" s="166">
        <v>2129</v>
      </c>
      <c r="N281" s="166">
        <v>786</v>
      </c>
      <c r="O281" s="165">
        <f t="shared" si="111"/>
        <v>3024</v>
      </c>
      <c r="P281" s="166">
        <v>726</v>
      </c>
      <c r="Q281" s="166">
        <v>2300</v>
      </c>
      <c r="R281" s="165">
        <f t="shared" si="112"/>
        <v>3026</v>
      </c>
      <c r="S281" s="166">
        <v>3022</v>
      </c>
      <c r="T281" s="166">
        <v>3058</v>
      </c>
      <c r="U281" s="166">
        <v>3211</v>
      </c>
      <c r="V281" s="156"/>
      <c r="W281" s="369">
        <f t="shared" si="113"/>
        <v>49050</v>
      </c>
      <c r="X281" s="369">
        <f t="shared" si="113"/>
        <v>979340</v>
      </c>
      <c r="Y281" s="369">
        <f t="shared" si="113"/>
        <v>613080</v>
      </c>
      <c r="Z281" s="168">
        <f t="shared" si="114"/>
        <v>1641470</v>
      </c>
      <c r="AA281" s="369">
        <f t="shared" si="115"/>
        <v>566280</v>
      </c>
      <c r="AB281" s="369">
        <f t="shared" si="115"/>
        <v>1794000</v>
      </c>
      <c r="AC281" s="369">
        <f t="shared" si="117"/>
        <v>2360280</v>
      </c>
      <c r="AD281" s="217">
        <f t="shared" si="116"/>
        <v>2357160</v>
      </c>
      <c r="AE281" s="217">
        <f t="shared" si="116"/>
        <v>2385240</v>
      </c>
      <c r="AF281" s="370">
        <f t="shared" si="116"/>
        <v>2504580</v>
      </c>
    </row>
    <row r="282" spans="1:32" s="246" customFormat="1" x14ac:dyDescent="0.3">
      <c r="A282" s="171">
        <v>1617</v>
      </c>
      <c r="B282" s="162" t="s">
        <v>97</v>
      </c>
      <c r="C282" s="179">
        <v>130</v>
      </c>
      <c r="D282" s="164">
        <v>130</v>
      </c>
      <c r="E282" s="164">
        <v>140</v>
      </c>
      <c r="F282" s="164">
        <v>140</v>
      </c>
      <c r="G282" s="164">
        <v>140</v>
      </c>
      <c r="H282" s="164">
        <v>140</v>
      </c>
      <c r="I282" s="164">
        <v>140</v>
      </c>
      <c r="J282" s="164">
        <v>140</v>
      </c>
      <c r="K282" s="156"/>
      <c r="L282" s="166">
        <v>876</v>
      </c>
      <c r="M282" s="166">
        <v>17133</v>
      </c>
      <c r="N282" s="166">
        <v>6328</v>
      </c>
      <c r="O282" s="165">
        <f t="shared" si="111"/>
        <v>24337</v>
      </c>
      <c r="P282" s="166">
        <v>6046</v>
      </c>
      <c r="Q282" s="166">
        <v>19146</v>
      </c>
      <c r="R282" s="165">
        <f t="shared" si="112"/>
        <v>25192</v>
      </c>
      <c r="S282" s="166">
        <v>26072</v>
      </c>
      <c r="T282" s="166">
        <v>27358</v>
      </c>
      <c r="U282" s="166">
        <v>28708</v>
      </c>
      <c r="V282" s="156"/>
      <c r="W282" s="369">
        <f t="shared" si="113"/>
        <v>113880</v>
      </c>
      <c r="X282" s="369">
        <f t="shared" si="113"/>
        <v>2227290</v>
      </c>
      <c r="Y282" s="369">
        <f t="shared" si="113"/>
        <v>885920</v>
      </c>
      <c r="Z282" s="168">
        <f t="shared" si="114"/>
        <v>3227090</v>
      </c>
      <c r="AA282" s="369">
        <f t="shared" si="115"/>
        <v>846440</v>
      </c>
      <c r="AB282" s="369">
        <f t="shared" si="115"/>
        <v>2680440</v>
      </c>
      <c r="AC282" s="369">
        <f t="shared" si="117"/>
        <v>3526880</v>
      </c>
      <c r="AD282" s="217">
        <f t="shared" si="116"/>
        <v>3650080</v>
      </c>
      <c r="AE282" s="217">
        <f t="shared" si="116"/>
        <v>3830120</v>
      </c>
      <c r="AF282" s="370">
        <f t="shared" si="116"/>
        <v>4019120</v>
      </c>
    </row>
    <row r="283" spans="1:32" s="246" customFormat="1" x14ac:dyDescent="0.3">
      <c r="A283" s="171">
        <v>1618</v>
      </c>
      <c r="B283" s="162" t="s">
        <v>98</v>
      </c>
      <c r="C283" s="179">
        <v>130</v>
      </c>
      <c r="D283" s="164">
        <v>130</v>
      </c>
      <c r="E283" s="164">
        <v>140</v>
      </c>
      <c r="F283" s="164">
        <v>140</v>
      </c>
      <c r="G283" s="164">
        <v>140</v>
      </c>
      <c r="H283" s="164">
        <v>140</v>
      </c>
      <c r="I283" s="164">
        <v>140</v>
      </c>
      <c r="J283" s="164">
        <v>140</v>
      </c>
      <c r="K283" s="156"/>
      <c r="L283" s="166">
        <v>66</v>
      </c>
      <c r="M283" s="166">
        <v>1285</v>
      </c>
      <c r="N283" s="166">
        <v>475</v>
      </c>
      <c r="O283" s="165">
        <f t="shared" si="111"/>
        <v>1826</v>
      </c>
      <c r="P283" s="166">
        <v>460</v>
      </c>
      <c r="Q283" s="166">
        <v>1456</v>
      </c>
      <c r="R283" s="165">
        <f t="shared" si="112"/>
        <v>1916</v>
      </c>
      <c r="S283" s="166">
        <v>2012</v>
      </c>
      <c r="T283" s="166">
        <v>2113</v>
      </c>
      <c r="U283" s="166">
        <v>2218</v>
      </c>
      <c r="V283" s="156"/>
      <c r="W283" s="369">
        <f t="shared" si="113"/>
        <v>8580</v>
      </c>
      <c r="X283" s="369">
        <f t="shared" si="113"/>
        <v>167050</v>
      </c>
      <c r="Y283" s="369">
        <f t="shared" si="113"/>
        <v>66500</v>
      </c>
      <c r="Z283" s="168">
        <f t="shared" si="114"/>
        <v>242130</v>
      </c>
      <c r="AA283" s="369">
        <f t="shared" si="115"/>
        <v>64400</v>
      </c>
      <c r="AB283" s="369">
        <f t="shared" si="115"/>
        <v>203840</v>
      </c>
      <c r="AC283" s="369">
        <f t="shared" si="117"/>
        <v>268240</v>
      </c>
      <c r="AD283" s="217">
        <f t="shared" si="116"/>
        <v>281680</v>
      </c>
      <c r="AE283" s="217">
        <f t="shared" si="116"/>
        <v>295820</v>
      </c>
      <c r="AF283" s="370">
        <f t="shared" si="116"/>
        <v>310520</v>
      </c>
    </row>
    <row r="284" spans="1:32" s="246" customFormat="1" x14ac:dyDescent="0.3">
      <c r="A284" s="171">
        <v>1681</v>
      </c>
      <c r="B284" s="162" t="s">
        <v>99</v>
      </c>
      <c r="C284" s="164">
        <v>310</v>
      </c>
      <c r="D284" s="164">
        <v>320</v>
      </c>
      <c r="E284" s="164">
        <v>400</v>
      </c>
      <c r="F284" s="164">
        <v>400</v>
      </c>
      <c r="G284" s="164">
        <v>400</v>
      </c>
      <c r="H284" s="164">
        <v>400</v>
      </c>
      <c r="I284" s="164">
        <v>400</v>
      </c>
      <c r="J284" s="164">
        <v>400</v>
      </c>
      <c r="K284" s="156"/>
      <c r="L284" s="166">
        <v>141</v>
      </c>
      <c r="M284" s="166">
        <v>2756</v>
      </c>
      <c r="N284" s="166">
        <v>1018</v>
      </c>
      <c r="O284" s="165">
        <f t="shared" si="111"/>
        <v>3915</v>
      </c>
      <c r="P284" s="166">
        <v>960</v>
      </c>
      <c r="Q284" s="166">
        <v>3039</v>
      </c>
      <c r="R284" s="165">
        <f t="shared" si="112"/>
        <v>3999</v>
      </c>
      <c r="S284" s="166">
        <v>4083</v>
      </c>
      <c r="T284" s="166">
        <v>4287</v>
      </c>
      <c r="U284" s="166">
        <v>4501</v>
      </c>
      <c r="V284" s="156"/>
      <c r="W284" s="369">
        <f t="shared" si="113"/>
        <v>43710</v>
      </c>
      <c r="X284" s="369">
        <f t="shared" si="113"/>
        <v>881920</v>
      </c>
      <c r="Y284" s="369">
        <f t="shared" si="113"/>
        <v>407200</v>
      </c>
      <c r="Z284" s="168">
        <f t="shared" si="114"/>
        <v>1332830</v>
      </c>
      <c r="AA284" s="369">
        <f t="shared" si="115"/>
        <v>384000</v>
      </c>
      <c r="AB284" s="369">
        <f t="shared" si="115"/>
        <v>1215600</v>
      </c>
      <c r="AC284" s="369">
        <f t="shared" si="117"/>
        <v>1599600</v>
      </c>
      <c r="AD284" s="217">
        <f t="shared" si="116"/>
        <v>1633200</v>
      </c>
      <c r="AE284" s="217">
        <f t="shared" si="116"/>
        <v>1714800</v>
      </c>
      <c r="AF284" s="370">
        <f t="shared" si="116"/>
        <v>1800400</v>
      </c>
    </row>
    <row r="285" spans="1:32" s="246" customFormat="1" ht="15" thickBot="1" x14ac:dyDescent="0.35">
      <c r="A285" s="371" t="s">
        <v>89</v>
      </c>
      <c r="B285" s="182"/>
      <c r="C285" s="372"/>
      <c r="D285" s="372"/>
      <c r="E285" s="372"/>
      <c r="F285" s="372"/>
      <c r="G285" s="372"/>
      <c r="H285" s="372"/>
      <c r="I285" s="372"/>
      <c r="J285" s="372"/>
      <c r="K285" s="151"/>
      <c r="L285" s="186"/>
      <c r="M285" s="186"/>
      <c r="N285" s="186"/>
      <c r="O285" s="186"/>
      <c r="P285" s="186"/>
      <c r="Q285" s="186"/>
      <c r="R285" s="186"/>
      <c r="S285" s="186"/>
      <c r="T285" s="186"/>
      <c r="U285" s="186"/>
      <c r="V285" s="151"/>
      <c r="W285" s="189">
        <f>SUM(W272:W284)</f>
        <v>2822740</v>
      </c>
      <c r="X285" s="189">
        <f t="shared" ref="X285:AF285" si="118">SUM(X272:X284)</f>
        <v>56154554</v>
      </c>
      <c r="Y285" s="189">
        <f t="shared" si="118"/>
        <v>27462560</v>
      </c>
      <c r="Z285" s="189">
        <f t="shared" si="118"/>
        <v>86439854</v>
      </c>
      <c r="AA285" s="189">
        <f t="shared" si="118"/>
        <v>26070740</v>
      </c>
      <c r="AB285" s="189">
        <f t="shared" si="118"/>
        <v>82558460</v>
      </c>
      <c r="AC285" s="189">
        <f t="shared" si="118"/>
        <v>108629200</v>
      </c>
      <c r="AD285" s="189">
        <f t="shared" si="118"/>
        <v>111690080</v>
      </c>
      <c r="AE285" s="189">
        <f t="shared" si="118"/>
        <v>116467960</v>
      </c>
      <c r="AF285" s="373">
        <f t="shared" si="118"/>
        <v>122289020</v>
      </c>
    </row>
    <row r="286" spans="1:32" s="246" customFormat="1" x14ac:dyDescent="0.3">
      <c r="A286" s="374"/>
      <c r="B286" s="192"/>
      <c r="C286" s="262"/>
      <c r="D286" s="262"/>
      <c r="E286" s="262"/>
      <c r="F286" s="262"/>
      <c r="G286" s="262"/>
      <c r="H286" s="262"/>
      <c r="I286" s="262"/>
      <c r="J286" s="262"/>
      <c r="K286" s="145"/>
      <c r="L286" s="196"/>
      <c r="M286" s="196"/>
      <c r="N286" s="196"/>
      <c r="O286" s="196"/>
      <c r="P286" s="196"/>
      <c r="Q286" s="196"/>
      <c r="R286" s="196"/>
      <c r="S286" s="196"/>
      <c r="T286" s="196"/>
      <c r="U286" s="196"/>
      <c r="V286" s="145"/>
      <c r="W286" s="353"/>
      <c r="X286" s="353"/>
      <c r="Y286" s="353"/>
      <c r="Z286" s="353"/>
      <c r="AA286" s="353"/>
      <c r="AB286" s="353"/>
      <c r="AC286" s="353"/>
      <c r="AD286" s="375"/>
      <c r="AE286" s="353"/>
      <c r="AF286" s="354"/>
    </row>
    <row r="287" spans="1:32" s="246" customFormat="1" x14ac:dyDescent="0.3">
      <c r="A287" s="368" t="s">
        <v>100</v>
      </c>
      <c r="B287" s="174"/>
      <c r="C287" s="164"/>
      <c r="D287" s="164"/>
      <c r="E287" s="164"/>
      <c r="F287" s="164"/>
      <c r="G287" s="164"/>
      <c r="H287" s="164"/>
      <c r="I287" s="164"/>
      <c r="J287" s="164"/>
      <c r="K287" s="156"/>
      <c r="L287" s="166"/>
      <c r="M287" s="166"/>
      <c r="N287" s="166"/>
      <c r="O287" s="166"/>
      <c r="P287" s="166"/>
      <c r="Q287" s="166"/>
      <c r="R287" s="166"/>
      <c r="S287" s="166"/>
      <c r="T287" s="166"/>
      <c r="U287" s="166"/>
      <c r="V287" s="156"/>
      <c r="W287" s="369"/>
      <c r="X287" s="369"/>
      <c r="Y287" s="369"/>
      <c r="Z287" s="369"/>
      <c r="AA287" s="369"/>
      <c r="AB287" s="369"/>
      <c r="AC287" s="369"/>
      <c r="AD287" s="217"/>
      <c r="AE287" s="369"/>
      <c r="AF287" s="370"/>
    </row>
    <row r="288" spans="1:32" s="246" customFormat="1" x14ac:dyDescent="0.3">
      <c r="A288" s="171">
        <v>2631</v>
      </c>
      <c r="B288" s="162" t="s">
        <v>90</v>
      </c>
      <c r="C288" s="164">
        <v>190</v>
      </c>
      <c r="D288" s="164">
        <v>195</v>
      </c>
      <c r="E288" s="164">
        <v>140</v>
      </c>
      <c r="F288" s="164">
        <v>140</v>
      </c>
      <c r="G288" s="164">
        <v>140</v>
      </c>
      <c r="H288" s="164">
        <v>140</v>
      </c>
      <c r="I288" s="164">
        <v>140</v>
      </c>
      <c r="J288" s="164">
        <v>140</v>
      </c>
      <c r="K288" s="156"/>
      <c r="L288" s="166">
        <v>432</v>
      </c>
      <c r="M288" s="166">
        <v>8444</v>
      </c>
      <c r="N288" s="166">
        <v>3118</v>
      </c>
      <c r="O288" s="165">
        <f t="shared" ref="O288:O300" si="119">SUM(L288:N288)</f>
        <v>11994</v>
      </c>
      <c r="P288" s="166">
        <v>2981</v>
      </c>
      <c r="Q288" s="166">
        <v>9441</v>
      </c>
      <c r="R288" s="165">
        <f t="shared" ref="R288:R300" si="120">SUM(P288:Q288)</f>
        <v>12422</v>
      </c>
      <c r="S288" s="166">
        <v>12862</v>
      </c>
      <c r="T288" s="166">
        <v>13505</v>
      </c>
      <c r="U288" s="166">
        <v>14180</v>
      </c>
      <c r="V288" s="156"/>
      <c r="W288" s="369">
        <f t="shared" ref="W288:Y300" si="121">L288*C288</f>
        <v>82080</v>
      </c>
      <c r="X288" s="369">
        <f t="shared" si="121"/>
        <v>1646580</v>
      </c>
      <c r="Y288" s="369">
        <f t="shared" si="121"/>
        <v>436520</v>
      </c>
      <c r="Z288" s="168">
        <f t="shared" ref="Z288:Z300" si="122">W288+X288+Y288</f>
        <v>2165180</v>
      </c>
      <c r="AA288" s="369">
        <f t="shared" ref="AA288:AB300" si="123">F288*P288</f>
        <v>417340</v>
      </c>
      <c r="AB288" s="369">
        <f t="shared" si="123"/>
        <v>1321740</v>
      </c>
      <c r="AC288" s="369">
        <f>SUM(AA288:AB288)</f>
        <v>1739080</v>
      </c>
      <c r="AD288" s="217">
        <f t="shared" ref="AD288:AF300" si="124">H288*S288</f>
        <v>1800680</v>
      </c>
      <c r="AE288" s="217">
        <f t="shared" si="124"/>
        <v>1890700</v>
      </c>
      <c r="AF288" s="370">
        <f t="shared" si="124"/>
        <v>1985200</v>
      </c>
    </row>
    <row r="289" spans="1:32" s="246" customFormat="1" x14ac:dyDescent="0.3">
      <c r="A289" s="171">
        <v>2632</v>
      </c>
      <c r="B289" s="162" t="s">
        <v>91</v>
      </c>
      <c r="C289" s="164">
        <v>310</v>
      </c>
      <c r="D289" s="164">
        <v>315</v>
      </c>
      <c r="E289" s="164">
        <v>300</v>
      </c>
      <c r="F289" s="164">
        <v>300</v>
      </c>
      <c r="G289" s="164">
        <v>300</v>
      </c>
      <c r="H289" s="164">
        <v>300</v>
      </c>
      <c r="I289" s="164">
        <v>300</v>
      </c>
      <c r="J289" s="164">
        <v>300</v>
      </c>
      <c r="K289" s="156"/>
      <c r="L289" s="166">
        <v>5</v>
      </c>
      <c r="M289" s="166">
        <v>90</v>
      </c>
      <c r="N289" s="166">
        <v>33</v>
      </c>
      <c r="O289" s="165">
        <f t="shared" si="119"/>
        <v>128</v>
      </c>
      <c r="P289" s="166">
        <v>32</v>
      </c>
      <c r="Q289" s="166">
        <v>101</v>
      </c>
      <c r="R289" s="165">
        <f t="shared" si="120"/>
        <v>133</v>
      </c>
      <c r="S289" s="166">
        <v>138</v>
      </c>
      <c r="T289" s="166">
        <v>145</v>
      </c>
      <c r="U289" s="166">
        <v>152</v>
      </c>
      <c r="V289" s="156"/>
      <c r="W289" s="369">
        <f t="shared" si="121"/>
        <v>1550</v>
      </c>
      <c r="X289" s="369">
        <f t="shared" si="121"/>
        <v>28350</v>
      </c>
      <c r="Y289" s="369">
        <f t="shared" si="121"/>
        <v>9900</v>
      </c>
      <c r="Z289" s="168">
        <f t="shared" si="122"/>
        <v>39800</v>
      </c>
      <c r="AA289" s="369">
        <f t="shared" si="123"/>
        <v>9600</v>
      </c>
      <c r="AB289" s="369">
        <f t="shared" si="123"/>
        <v>30300</v>
      </c>
      <c r="AC289" s="369">
        <f>SUM(AA289:AB289)</f>
        <v>39900</v>
      </c>
      <c r="AD289" s="217">
        <f t="shared" si="124"/>
        <v>41400</v>
      </c>
      <c r="AE289" s="217">
        <f t="shared" si="124"/>
        <v>43500</v>
      </c>
      <c r="AF289" s="370">
        <f t="shared" si="124"/>
        <v>45600</v>
      </c>
    </row>
    <row r="290" spans="1:32" s="246" customFormat="1" x14ac:dyDescent="0.3">
      <c r="A290" s="171">
        <v>2640</v>
      </c>
      <c r="B290" s="162" t="s">
        <v>92</v>
      </c>
      <c r="C290" s="164">
        <v>0</v>
      </c>
      <c r="D290" s="164">
        <v>0</v>
      </c>
      <c r="E290" s="164">
        <v>0</v>
      </c>
      <c r="F290" s="164">
        <v>0</v>
      </c>
      <c r="G290" s="164">
        <v>0</v>
      </c>
      <c r="H290" s="164">
        <v>0</v>
      </c>
      <c r="I290" s="164">
        <v>0</v>
      </c>
      <c r="J290" s="164">
        <v>0</v>
      </c>
      <c r="K290" s="156"/>
      <c r="L290" s="166">
        <v>5</v>
      </c>
      <c r="M290" s="166">
        <v>98</v>
      </c>
      <c r="N290" s="166">
        <v>36</v>
      </c>
      <c r="O290" s="165">
        <f t="shared" si="119"/>
        <v>139</v>
      </c>
      <c r="P290" s="166">
        <v>33</v>
      </c>
      <c r="Q290" s="166">
        <v>106</v>
      </c>
      <c r="R290" s="165">
        <f t="shared" si="120"/>
        <v>139</v>
      </c>
      <c r="S290" s="166">
        <v>139</v>
      </c>
      <c r="T290" s="166">
        <v>139</v>
      </c>
      <c r="U290" s="166">
        <v>139</v>
      </c>
      <c r="V290" s="156"/>
      <c r="W290" s="369">
        <f t="shared" si="121"/>
        <v>0</v>
      </c>
      <c r="X290" s="369">
        <f t="shared" si="121"/>
        <v>0</v>
      </c>
      <c r="Y290" s="369">
        <f t="shared" si="121"/>
        <v>0</v>
      </c>
      <c r="Z290" s="168">
        <f t="shared" si="122"/>
        <v>0</v>
      </c>
      <c r="AA290" s="369">
        <f t="shared" si="123"/>
        <v>0</v>
      </c>
      <c r="AB290" s="369">
        <f t="shared" si="123"/>
        <v>0</v>
      </c>
      <c r="AC290" s="369">
        <f>SUM(AA290:AB290)</f>
        <v>0</v>
      </c>
      <c r="AD290" s="217">
        <f t="shared" si="124"/>
        <v>0</v>
      </c>
      <c r="AE290" s="217">
        <f t="shared" si="124"/>
        <v>0</v>
      </c>
      <c r="AF290" s="370">
        <f t="shared" si="124"/>
        <v>0</v>
      </c>
    </row>
    <row r="291" spans="1:32" s="246" customFormat="1" x14ac:dyDescent="0.3">
      <c r="A291" s="171">
        <v>2641</v>
      </c>
      <c r="B291" s="162" t="s">
        <v>93</v>
      </c>
      <c r="C291" s="164">
        <v>60</v>
      </c>
      <c r="D291" s="164">
        <v>60</v>
      </c>
      <c r="E291" s="164">
        <v>60</v>
      </c>
      <c r="F291" s="164">
        <v>60</v>
      </c>
      <c r="G291" s="164">
        <v>60</v>
      </c>
      <c r="H291" s="164">
        <v>60</v>
      </c>
      <c r="I291" s="164">
        <v>60</v>
      </c>
      <c r="J291" s="164">
        <v>60</v>
      </c>
      <c r="K291" s="156"/>
      <c r="L291" s="166">
        <v>76</v>
      </c>
      <c r="M291" s="166">
        <v>1478</v>
      </c>
      <c r="N291" s="166">
        <v>546</v>
      </c>
      <c r="O291" s="165">
        <f t="shared" si="119"/>
        <v>2100</v>
      </c>
      <c r="P291" s="166">
        <v>522</v>
      </c>
      <c r="Q291" s="166">
        <v>1652</v>
      </c>
      <c r="R291" s="165">
        <f t="shared" si="120"/>
        <v>2174</v>
      </c>
      <c r="S291" s="166">
        <v>2251</v>
      </c>
      <c r="T291" s="166">
        <v>2363</v>
      </c>
      <c r="U291" s="166">
        <v>2482</v>
      </c>
      <c r="V291" s="156"/>
      <c r="W291" s="369">
        <f t="shared" si="121"/>
        <v>4560</v>
      </c>
      <c r="X291" s="369">
        <f t="shared" si="121"/>
        <v>88680</v>
      </c>
      <c r="Y291" s="369">
        <f t="shared" si="121"/>
        <v>32760</v>
      </c>
      <c r="Z291" s="168">
        <f t="shared" si="122"/>
        <v>126000</v>
      </c>
      <c r="AA291" s="369">
        <f t="shared" si="123"/>
        <v>31320</v>
      </c>
      <c r="AB291" s="369">
        <f t="shared" si="123"/>
        <v>99120</v>
      </c>
      <c r="AC291" s="369">
        <f t="shared" ref="AC291:AC299" si="125">SUM(AA291:AB291)</f>
        <v>130440</v>
      </c>
      <c r="AD291" s="217">
        <f t="shared" si="124"/>
        <v>135060</v>
      </c>
      <c r="AE291" s="217">
        <f t="shared" si="124"/>
        <v>141780</v>
      </c>
      <c r="AF291" s="370">
        <f t="shared" si="124"/>
        <v>148920</v>
      </c>
    </row>
    <row r="292" spans="1:32" s="246" customFormat="1" x14ac:dyDescent="0.3">
      <c r="A292" s="171">
        <v>2642</v>
      </c>
      <c r="B292" s="162" t="s">
        <v>94</v>
      </c>
      <c r="C292" s="164">
        <v>245</v>
      </c>
      <c r="D292" s="164">
        <v>250</v>
      </c>
      <c r="E292" s="164">
        <v>240</v>
      </c>
      <c r="F292" s="164">
        <v>240</v>
      </c>
      <c r="G292" s="164">
        <v>240</v>
      </c>
      <c r="H292" s="164">
        <v>240</v>
      </c>
      <c r="I292" s="164">
        <v>240</v>
      </c>
      <c r="J292" s="164">
        <v>240</v>
      </c>
      <c r="K292" s="156"/>
      <c r="L292" s="166">
        <v>350</v>
      </c>
      <c r="M292" s="166">
        <v>6839</v>
      </c>
      <c r="N292" s="166">
        <v>2526</v>
      </c>
      <c r="O292" s="165">
        <f t="shared" si="119"/>
        <v>9715</v>
      </c>
      <c r="P292" s="166">
        <v>2415</v>
      </c>
      <c r="Q292" s="166">
        <v>7646</v>
      </c>
      <c r="R292" s="165">
        <f t="shared" si="120"/>
        <v>10061</v>
      </c>
      <c r="S292" s="166">
        <v>10418</v>
      </c>
      <c r="T292" s="166">
        <v>10939</v>
      </c>
      <c r="U292" s="166">
        <v>11486</v>
      </c>
      <c r="V292" s="156"/>
      <c r="W292" s="369">
        <f t="shared" si="121"/>
        <v>85750</v>
      </c>
      <c r="X292" s="369">
        <f t="shared" si="121"/>
        <v>1709750</v>
      </c>
      <c r="Y292" s="369">
        <f t="shared" si="121"/>
        <v>606240</v>
      </c>
      <c r="Z292" s="168">
        <f t="shared" si="122"/>
        <v>2401740</v>
      </c>
      <c r="AA292" s="369">
        <f t="shared" si="123"/>
        <v>579600</v>
      </c>
      <c r="AB292" s="369">
        <f t="shared" si="123"/>
        <v>1835040</v>
      </c>
      <c r="AC292" s="369">
        <f t="shared" si="125"/>
        <v>2414640</v>
      </c>
      <c r="AD292" s="217">
        <f t="shared" si="124"/>
        <v>2500320</v>
      </c>
      <c r="AE292" s="217">
        <f t="shared" si="124"/>
        <v>2625360</v>
      </c>
      <c r="AF292" s="370">
        <f t="shared" si="124"/>
        <v>2756640</v>
      </c>
    </row>
    <row r="293" spans="1:32" s="246" customFormat="1" x14ac:dyDescent="0.3">
      <c r="A293" s="171">
        <v>2633</v>
      </c>
      <c r="B293" s="162" t="s">
        <v>95</v>
      </c>
      <c r="C293" s="164">
        <v>125</v>
      </c>
      <c r="D293" s="164">
        <v>125</v>
      </c>
      <c r="E293" s="164">
        <v>360</v>
      </c>
      <c r="F293" s="164">
        <v>360</v>
      </c>
      <c r="G293" s="164">
        <v>360</v>
      </c>
      <c r="H293" s="164">
        <v>360</v>
      </c>
      <c r="I293" s="164">
        <v>360</v>
      </c>
      <c r="J293" s="164">
        <v>360</v>
      </c>
      <c r="K293" s="156"/>
      <c r="L293" s="166">
        <v>427</v>
      </c>
      <c r="M293" s="166">
        <v>8359</v>
      </c>
      <c r="N293" s="166">
        <v>3087</v>
      </c>
      <c r="O293" s="165">
        <f t="shared" si="119"/>
        <v>11873</v>
      </c>
      <c r="P293" s="166">
        <v>2951</v>
      </c>
      <c r="Q293" s="166">
        <v>9346</v>
      </c>
      <c r="R293" s="165">
        <f t="shared" si="120"/>
        <v>12297</v>
      </c>
      <c r="S293" s="166">
        <v>12733</v>
      </c>
      <c r="T293" s="166">
        <v>13370</v>
      </c>
      <c r="U293" s="166">
        <v>14038</v>
      </c>
      <c r="V293" s="156"/>
      <c r="W293" s="369">
        <f t="shared" si="121"/>
        <v>53375</v>
      </c>
      <c r="X293" s="369">
        <f t="shared" si="121"/>
        <v>1044875</v>
      </c>
      <c r="Y293" s="369">
        <f t="shared" si="121"/>
        <v>1111320</v>
      </c>
      <c r="Z293" s="168">
        <f t="shared" si="122"/>
        <v>2209570</v>
      </c>
      <c r="AA293" s="369">
        <f t="shared" si="123"/>
        <v>1062360</v>
      </c>
      <c r="AB293" s="369">
        <f t="shared" si="123"/>
        <v>3364560</v>
      </c>
      <c r="AC293" s="369">
        <f t="shared" si="125"/>
        <v>4426920</v>
      </c>
      <c r="AD293" s="217">
        <f t="shared" si="124"/>
        <v>4583880</v>
      </c>
      <c r="AE293" s="217">
        <f t="shared" si="124"/>
        <v>4813200</v>
      </c>
      <c r="AF293" s="370">
        <f t="shared" si="124"/>
        <v>5053680</v>
      </c>
    </row>
    <row r="294" spans="1:32" s="246" customFormat="1" x14ac:dyDescent="0.3">
      <c r="A294" s="171">
        <v>2643</v>
      </c>
      <c r="B294" s="162" t="s">
        <v>96</v>
      </c>
      <c r="C294" s="164">
        <v>0</v>
      </c>
      <c r="D294" s="164">
        <v>0</v>
      </c>
      <c r="E294" s="164">
        <v>0</v>
      </c>
      <c r="F294" s="164">
        <v>0</v>
      </c>
      <c r="G294" s="164">
        <v>0</v>
      </c>
      <c r="H294" s="164">
        <v>0</v>
      </c>
      <c r="I294" s="164">
        <v>0</v>
      </c>
      <c r="J294" s="164">
        <v>0</v>
      </c>
      <c r="K294" s="156"/>
      <c r="L294" s="166">
        <v>5</v>
      </c>
      <c r="M294" s="166">
        <v>98</v>
      </c>
      <c r="N294" s="166">
        <v>36</v>
      </c>
      <c r="O294" s="165">
        <f t="shared" si="119"/>
        <v>139</v>
      </c>
      <c r="P294" s="166">
        <v>33</v>
      </c>
      <c r="Q294" s="166">
        <v>106</v>
      </c>
      <c r="R294" s="165">
        <f t="shared" si="120"/>
        <v>139</v>
      </c>
      <c r="S294" s="166">
        <v>139</v>
      </c>
      <c r="T294" s="166">
        <v>139</v>
      </c>
      <c r="U294" s="166">
        <v>139</v>
      </c>
      <c r="V294" s="156"/>
      <c r="W294" s="369">
        <f t="shared" si="121"/>
        <v>0</v>
      </c>
      <c r="X294" s="369">
        <f t="shared" si="121"/>
        <v>0</v>
      </c>
      <c r="Y294" s="369">
        <f t="shared" si="121"/>
        <v>0</v>
      </c>
      <c r="Z294" s="168">
        <f t="shared" si="122"/>
        <v>0</v>
      </c>
      <c r="AA294" s="369">
        <f t="shared" si="123"/>
        <v>0</v>
      </c>
      <c r="AB294" s="369">
        <f t="shared" si="123"/>
        <v>0</v>
      </c>
      <c r="AC294" s="369">
        <f t="shared" si="125"/>
        <v>0</v>
      </c>
      <c r="AD294" s="217">
        <f t="shared" si="124"/>
        <v>0</v>
      </c>
      <c r="AE294" s="217">
        <f t="shared" si="124"/>
        <v>0</v>
      </c>
      <c r="AF294" s="370">
        <f t="shared" si="124"/>
        <v>0</v>
      </c>
    </row>
    <row r="295" spans="1:32" s="246" customFormat="1" x14ac:dyDescent="0.3">
      <c r="A295" s="171">
        <v>2614</v>
      </c>
      <c r="B295" s="162" t="s">
        <v>36</v>
      </c>
      <c r="C295" s="179">
        <v>125</v>
      </c>
      <c r="D295" s="164">
        <v>125</v>
      </c>
      <c r="E295" s="179">
        <v>210</v>
      </c>
      <c r="F295" s="179">
        <v>210</v>
      </c>
      <c r="G295" s="179">
        <v>210</v>
      </c>
      <c r="H295" s="179">
        <v>210</v>
      </c>
      <c r="I295" s="179">
        <v>210</v>
      </c>
      <c r="J295" s="179">
        <v>210</v>
      </c>
      <c r="K295" s="156"/>
      <c r="L295" s="166">
        <v>225</v>
      </c>
      <c r="M295" s="166">
        <v>4406</v>
      </c>
      <c r="N295" s="166">
        <v>1627</v>
      </c>
      <c r="O295" s="165">
        <f t="shared" si="119"/>
        <v>6258</v>
      </c>
      <c r="P295" s="166">
        <v>1502</v>
      </c>
      <c r="Q295" s="166">
        <v>4758</v>
      </c>
      <c r="R295" s="165">
        <f t="shared" si="120"/>
        <v>6260</v>
      </c>
      <c r="S295" s="166">
        <v>6254</v>
      </c>
      <c r="T295" s="166">
        <v>6327</v>
      </c>
      <c r="U295" s="166">
        <v>6643</v>
      </c>
      <c r="V295" s="156"/>
      <c r="W295" s="369">
        <f t="shared" si="121"/>
        <v>28125</v>
      </c>
      <c r="X295" s="369">
        <f t="shared" si="121"/>
        <v>550750</v>
      </c>
      <c r="Y295" s="369">
        <f t="shared" si="121"/>
        <v>341670</v>
      </c>
      <c r="Z295" s="168">
        <f t="shared" si="122"/>
        <v>920545</v>
      </c>
      <c r="AA295" s="369">
        <f t="shared" si="123"/>
        <v>315420</v>
      </c>
      <c r="AB295" s="369">
        <f t="shared" si="123"/>
        <v>999180</v>
      </c>
      <c r="AC295" s="369">
        <f t="shared" si="125"/>
        <v>1314600</v>
      </c>
      <c r="AD295" s="217">
        <f t="shared" si="124"/>
        <v>1313340</v>
      </c>
      <c r="AE295" s="217">
        <f t="shared" si="124"/>
        <v>1328670</v>
      </c>
      <c r="AF295" s="370">
        <f t="shared" si="124"/>
        <v>1395030</v>
      </c>
    </row>
    <row r="296" spans="1:32" s="246" customFormat="1" x14ac:dyDescent="0.3">
      <c r="A296" s="171">
        <v>2615</v>
      </c>
      <c r="B296" s="162" t="s">
        <v>37</v>
      </c>
      <c r="C296" s="179">
        <v>30</v>
      </c>
      <c r="D296" s="164">
        <v>31</v>
      </c>
      <c r="E296" s="179">
        <v>40</v>
      </c>
      <c r="F296" s="179">
        <v>40</v>
      </c>
      <c r="G296" s="179">
        <v>40</v>
      </c>
      <c r="H296" s="179">
        <v>40</v>
      </c>
      <c r="I296" s="179">
        <v>40</v>
      </c>
      <c r="J296" s="179">
        <v>40</v>
      </c>
      <c r="K296" s="156"/>
      <c r="L296" s="166">
        <v>1899</v>
      </c>
      <c r="M296" s="166">
        <v>37137</v>
      </c>
      <c r="N296" s="166">
        <v>13715</v>
      </c>
      <c r="O296" s="165">
        <f t="shared" si="119"/>
        <v>52751</v>
      </c>
      <c r="P296" s="166">
        <v>12665</v>
      </c>
      <c r="Q296" s="166">
        <v>40107</v>
      </c>
      <c r="R296" s="165">
        <f t="shared" si="120"/>
        <v>52772</v>
      </c>
      <c r="S296" s="166">
        <v>52718</v>
      </c>
      <c r="T296" s="166">
        <v>53333</v>
      </c>
      <c r="U296" s="166">
        <v>56000</v>
      </c>
      <c r="V296" s="156"/>
      <c r="W296" s="369">
        <f t="shared" si="121"/>
        <v>56970</v>
      </c>
      <c r="X296" s="369">
        <f t="shared" si="121"/>
        <v>1151247</v>
      </c>
      <c r="Y296" s="369">
        <f t="shared" si="121"/>
        <v>548600</v>
      </c>
      <c r="Z296" s="168">
        <f t="shared" si="122"/>
        <v>1756817</v>
      </c>
      <c r="AA296" s="369">
        <f t="shared" si="123"/>
        <v>506600</v>
      </c>
      <c r="AB296" s="369">
        <f t="shared" si="123"/>
        <v>1604280</v>
      </c>
      <c r="AC296" s="369">
        <f t="shared" si="125"/>
        <v>2110880</v>
      </c>
      <c r="AD296" s="217">
        <f t="shared" si="124"/>
        <v>2108720</v>
      </c>
      <c r="AE296" s="217">
        <f t="shared" si="124"/>
        <v>2133320</v>
      </c>
      <c r="AF296" s="370">
        <f t="shared" si="124"/>
        <v>2240000</v>
      </c>
    </row>
    <row r="297" spans="1:32" s="246" customFormat="1" x14ac:dyDescent="0.3">
      <c r="A297" s="171">
        <v>2616</v>
      </c>
      <c r="B297" s="162" t="s">
        <v>38</v>
      </c>
      <c r="C297" s="179">
        <v>225</v>
      </c>
      <c r="D297" s="164">
        <v>230</v>
      </c>
      <c r="E297" s="179">
        <v>390</v>
      </c>
      <c r="F297" s="179">
        <v>390</v>
      </c>
      <c r="G297" s="179">
        <v>390</v>
      </c>
      <c r="H297" s="179">
        <v>390</v>
      </c>
      <c r="I297" s="179">
        <v>390</v>
      </c>
      <c r="J297" s="179">
        <v>390</v>
      </c>
      <c r="K297" s="156"/>
      <c r="L297" s="166">
        <v>30</v>
      </c>
      <c r="M297" s="166">
        <v>582</v>
      </c>
      <c r="N297" s="166">
        <v>215</v>
      </c>
      <c r="O297" s="165">
        <f t="shared" si="119"/>
        <v>827</v>
      </c>
      <c r="P297" s="166">
        <v>198</v>
      </c>
      <c r="Q297" s="166">
        <v>628</v>
      </c>
      <c r="R297" s="165">
        <f t="shared" si="120"/>
        <v>826</v>
      </c>
      <c r="S297" s="166">
        <v>825</v>
      </c>
      <c r="T297" s="166">
        <v>835</v>
      </c>
      <c r="U297" s="166">
        <v>877</v>
      </c>
      <c r="V297" s="156"/>
      <c r="W297" s="369">
        <f t="shared" si="121"/>
        <v>6750</v>
      </c>
      <c r="X297" s="369">
        <f t="shared" si="121"/>
        <v>133860</v>
      </c>
      <c r="Y297" s="369">
        <f t="shared" si="121"/>
        <v>83850</v>
      </c>
      <c r="Z297" s="168">
        <f t="shared" si="122"/>
        <v>224460</v>
      </c>
      <c r="AA297" s="369">
        <f t="shared" si="123"/>
        <v>77220</v>
      </c>
      <c r="AB297" s="369">
        <f t="shared" si="123"/>
        <v>244920</v>
      </c>
      <c r="AC297" s="369">
        <f t="shared" si="125"/>
        <v>322140</v>
      </c>
      <c r="AD297" s="217">
        <f t="shared" si="124"/>
        <v>321750</v>
      </c>
      <c r="AE297" s="217">
        <f t="shared" si="124"/>
        <v>325650</v>
      </c>
      <c r="AF297" s="370">
        <f t="shared" si="124"/>
        <v>342030</v>
      </c>
    </row>
    <row r="298" spans="1:32" s="246" customFormat="1" x14ac:dyDescent="0.3">
      <c r="A298" s="171">
        <v>2617</v>
      </c>
      <c r="B298" s="162" t="s">
        <v>97</v>
      </c>
      <c r="C298" s="179">
        <v>65</v>
      </c>
      <c r="D298" s="164">
        <v>65</v>
      </c>
      <c r="E298" s="164">
        <v>70</v>
      </c>
      <c r="F298" s="164">
        <v>70</v>
      </c>
      <c r="G298" s="164">
        <v>70</v>
      </c>
      <c r="H298" s="164">
        <v>70</v>
      </c>
      <c r="I298" s="164">
        <v>70</v>
      </c>
      <c r="J298" s="164">
        <v>70</v>
      </c>
      <c r="K298" s="156"/>
      <c r="L298" s="166">
        <v>182</v>
      </c>
      <c r="M298" s="166">
        <v>3551</v>
      </c>
      <c r="N298" s="166">
        <v>1311</v>
      </c>
      <c r="O298" s="165">
        <f t="shared" si="119"/>
        <v>5044</v>
      </c>
      <c r="P298" s="166">
        <v>1253</v>
      </c>
      <c r="Q298" s="166">
        <v>3969</v>
      </c>
      <c r="R298" s="165">
        <f t="shared" si="120"/>
        <v>5222</v>
      </c>
      <c r="S298" s="166">
        <v>5405</v>
      </c>
      <c r="T298" s="166">
        <v>5672</v>
      </c>
      <c r="U298" s="166">
        <v>5953</v>
      </c>
      <c r="V298" s="156"/>
      <c r="W298" s="369">
        <f t="shared" si="121"/>
        <v>11830</v>
      </c>
      <c r="X298" s="369">
        <f t="shared" si="121"/>
        <v>230815</v>
      </c>
      <c r="Y298" s="369">
        <f t="shared" si="121"/>
        <v>91770</v>
      </c>
      <c r="Z298" s="168">
        <f t="shared" si="122"/>
        <v>334415</v>
      </c>
      <c r="AA298" s="369">
        <f t="shared" si="123"/>
        <v>87710</v>
      </c>
      <c r="AB298" s="369">
        <f t="shared" si="123"/>
        <v>277830</v>
      </c>
      <c r="AC298" s="369">
        <f t="shared" si="125"/>
        <v>365540</v>
      </c>
      <c r="AD298" s="217">
        <f t="shared" si="124"/>
        <v>378350</v>
      </c>
      <c r="AE298" s="217">
        <f t="shared" si="124"/>
        <v>397040</v>
      </c>
      <c r="AF298" s="370">
        <f t="shared" si="124"/>
        <v>416710</v>
      </c>
    </row>
    <row r="299" spans="1:32" s="246" customFormat="1" x14ac:dyDescent="0.3">
      <c r="A299" s="171">
        <v>2618</v>
      </c>
      <c r="B299" s="162" t="s">
        <v>98</v>
      </c>
      <c r="C299" s="179"/>
      <c r="D299" s="164"/>
      <c r="E299" s="164">
        <v>70</v>
      </c>
      <c r="F299" s="164">
        <v>70</v>
      </c>
      <c r="G299" s="164">
        <v>70</v>
      </c>
      <c r="H299" s="164">
        <v>70</v>
      </c>
      <c r="I299" s="164">
        <v>70</v>
      </c>
      <c r="J299" s="164">
        <v>70</v>
      </c>
      <c r="K299" s="156"/>
      <c r="L299" s="166">
        <v>14</v>
      </c>
      <c r="M299" s="166">
        <v>271</v>
      </c>
      <c r="N299" s="166">
        <v>100</v>
      </c>
      <c r="O299" s="165">
        <f t="shared" si="119"/>
        <v>385</v>
      </c>
      <c r="P299" s="166">
        <v>97</v>
      </c>
      <c r="Q299" s="166">
        <v>307</v>
      </c>
      <c r="R299" s="165">
        <f t="shared" si="120"/>
        <v>404</v>
      </c>
      <c r="S299" s="166">
        <v>424</v>
      </c>
      <c r="T299" s="166">
        <v>445</v>
      </c>
      <c r="U299" s="166">
        <v>468</v>
      </c>
      <c r="V299" s="156"/>
      <c r="W299" s="369">
        <f t="shared" si="121"/>
        <v>0</v>
      </c>
      <c r="X299" s="369">
        <f t="shared" si="121"/>
        <v>0</v>
      </c>
      <c r="Y299" s="369">
        <f t="shared" si="121"/>
        <v>7000</v>
      </c>
      <c r="Z299" s="168">
        <f t="shared" si="122"/>
        <v>7000</v>
      </c>
      <c r="AA299" s="369">
        <f t="shared" si="123"/>
        <v>6790</v>
      </c>
      <c r="AB299" s="369">
        <f t="shared" si="123"/>
        <v>21490</v>
      </c>
      <c r="AC299" s="369">
        <f t="shared" si="125"/>
        <v>28280</v>
      </c>
      <c r="AD299" s="217">
        <f t="shared" si="124"/>
        <v>29680</v>
      </c>
      <c r="AE299" s="217">
        <f t="shared" si="124"/>
        <v>31150</v>
      </c>
      <c r="AF299" s="370">
        <f t="shared" si="124"/>
        <v>32760</v>
      </c>
    </row>
    <row r="300" spans="1:32" s="246" customFormat="1" x14ac:dyDescent="0.3">
      <c r="A300" s="171">
        <v>2681</v>
      </c>
      <c r="B300" s="162" t="s">
        <v>99</v>
      </c>
      <c r="C300" s="179">
        <v>155</v>
      </c>
      <c r="D300" s="164">
        <v>160</v>
      </c>
      <c r="E300" s="179">
        <v>200</v>
      </c>
      <c r="F300" s="179">
        <v>200</v>
      </c>
      <c r="G300" s="179">
        <v>200</v>
      </c>
      <c r="H300" s="179">
        <v>200</v>
      </c>
      <c r="I300" s="179">
        <v>200</v>
      </c>
      <c r="J300" s="179">
        <v>200</v>
      </c>
      <c r="K300" s="156"/>
      <c r="L300" s="166">
        <v>37</v>
      </c>
      <c r="M300" s="166">
        <v>714</v>
      </c>
      <c r="N300" s="166">
        <v>264</v>
      </c>
      <c r="O300" s="165">
        <f t="shared" si="119"/>
        <v>1015</v>
      </c>
      <c r="P300" s="166">
        <v>249</v>
      </c>
      <c r="Q300" s="166">
        <v>787</v>
      </c>
      <c r="R300" s="165">
        <f t="shared" si="120"/>
        <v>1036</v>
      </c>
      <c r="S300" s="166">
        <v>1058</v>
      </c>
      <c r="T300" s="166">
        <v>1111</v>
      </c>
      <c r="U300" s="166">
        <v>1166</v>
      </c>
      <c r="V300" s="156"/>
      <c r="W300" s="369">
        <f t="shared" si="121"/>
        <v>5735</v>
      </c>
      <c r="X300" s="369">
        <f t="shared" si="121"/>
        <v>114240</v>
      </c>
      <c r="Y300" s="369">
        <f t="shared" si="121"/>
        <v>52800</v>
      </c>
      <c r="Z300" s="168">
        <f t="shared" si="122"/>
        <v>172775</v>
      </c>
      <c r="AA300" s="369">
        <f t="shared" si="123"/>
        <v>49800</v>
      </c>
      <c r="AB300" s="369">
        <f t="shared" si="123"/>
        <v>157400</v>
      </c>
      <c r="AC300" s="369">
        <f>SUM(AA300:AB300)</f>
        <v>207200</v>
      </c>
      <c r="AD300" s="217">
        <f t="shared" si="124"/>
        <v>211600</v>
      </c>
      <c r="AE300" s="217">
        <f t="shared" si="124"/>
        <v>222200</v>
      </c>
      <c r="AF300" s="370">
        <f t="shared" si="124"/>
        <v>233200</v>
      </c>
    </row>
    <row r="301" spans="1:32" s="246" customFormat="1" x14ac:dyDescent="0.3">
      <c r="A301" s="239" t="s">
        <v>100</v>
      </c>
      <c r="B301" s="174"/>
      <c r="C301" s="179"/>
      <c r="D301" s="179"/>
      <c r="E301" s="179"/>
      <c r="F301" s="179"/>
      <c r="G301" s="179"/>
      <c r="H301" s="179"/>
      <c r="I301" s="179"/>
      <c r="J301" s="179"/>
      <c r="K301" s="156"/>
      <c r="L301" s="166"/>
      <c r="M301" s="166"/>
      <c r="N301" s="166"/>
      <c r="O301" s="166"/>
      <c r="P301" s="166"/>
      <c r="Q301" s="166"/>
      <c r="R301" s="166"/>
      <c r="S301" s="166"/>
      <c r="T301" s="166"/>
      <c r="U301" s="166"/>
      <c r="V301" s="156"/>
      <c r="W301" s="203">
        <f>SUM(W288:W300)</f>
        <v>336725</v>
      </c>
      <c r="X301" s="203">
        <f t="shared" ref="X301:AF301" si="126">SUM(X288:X300)</f>
        <v>6699147</v>
      </c>
      <c r="Y301" s="203">
        <f t="shared" si="126"/>
        <v>3322430</v>
      </c>
      <c r="Z301" s="203">
        <f t="shared" si="126"/>
        <v>10358302</v>
      </c>
      <c r="AA301" s="203">
        <f t="shared" si="126"/>
        <v>3143760</v>
      </c>
      <c r="AB301" s="203">
        <f t="shared" si="126"/>
        <v>9955860</v>
      </c>
      <c r="AC301" s="203">
        <f t="shared" si="126"/>
        <v>13099620</v>
      </c>
      <c r="AD301" s="203">
        <f t="shared" si="126"/>
        <v>13424780</v>
      </c>
      <c r="AE301" s="203">
        <f t="shared" si="126"/>
        <v>13952570</v>
      </c>
      <c r="AF301" s="370">
        <f t="shared" si="126"/>
        <v>14649770</v>
      </c>
    </row>
    <row r="302" spans="1:32" s="246" customFormat="1" x14ac:dyDescent="0.3">
      <c r="A302" s="239"/>
      <c r="B302" s="174"/>
      <c r="C302" s="179"/>
      <c r="D302" s="179"/>
      <c r="E302" s="179"/>
      <c r="F302" s="179"/>
      <c r="G302" s="179"/>
      <c r="H302" s="179"/>
      <c r="I302" s="179"/>
      <c r="J302" s="179"/>
      <c r="K302" s="156"/>
      <c r="L302" s="166"/>
      <c r="M302" s="166"/>
      <c r="N302" s="166"/>
      <c r="O302" s="166"/>
      <c r="P302" s="166"/>
      <c r="Q302" s="166"/>
      <c r="R302" s="166"/>
      <c r="S302" s="166"/>
      <c r="T302" s="166"/>
      <c r="U302" s="166"/>
      <c r="V302" s="156"/>
      <c r="W302" s="369"/>
      <c r="X302" s="369"/>
      <c r="Y302" s="369"/>
      <c r="Z302" s="369"/>
      <c r="AA302" s="369"/>
      <c r="AB302" s="369"/>
      <c r="AC302" s="369"/>
      <c r="AD302" s="217"/>
      <c r="AE302" s="369"/>
      <c r="AF302" s="370"/>
    </row>
    <row r="303" spans="1:32" s="246" customFormat="1" x14ac:dyDescent="0.3">
      <c r="A303" s="368" t="s">
        <v>5</v>
      </c>
      <c r="B303" s="174"/>
      <c r="C303" s="164"/>
      <c r="D303" s="164"/>
      <c r="E303" s="164"/>
      <c r="F303" s="164"/>
      <c r="G303" s="164"/>
      <c r="H303" s="164"/>
      <c r="I303" s="164"/>
      <c r="J303" s="164"/>
      <c r="K303" s="156"/>
      <c r="L303" s="166"/>
      <c r="M303" s="166"/>
      <c r="N303" s="166"/>
      <c r="O303" s="166"/>
      <c r="P303" s="166"/>
      <c r="Q303" s="166"/>
      <c r="R303" s="166"/>
      <c r="S303" s="166"/>
      <c r="T303" s="166"/>
      <c r="U303" s="166"/>
      <c r="V303" s="156"/>
      <c r="W303" s="369"/>
      <c r="X303" s="369"/>
      <c r="Y303" s="369"/>
      <c r="Z303" s="369"/>
      <c r="AA303" s="369"/>
      <c r="AB303" s="369"/>
      <c r="AC303" s="369"/>
      <c r="AD303" s="217"/>
      <c r="AE303" s="369"/>
      <c r="AF303" s="370"/>
    </row>
    <row r="304" spans="1:32" s="246" customFormat="1" x14ac:dyDescent="0.3">
      <c r="A304" s="171">
        <v>3631</v>
      </c>
      <c r="B304" s="162" t="s">
        <v>90</v>
      </c>
      <c r="C304" s="164"/>
      <c r="D304" s="164"/>
      <c r="E304" s="164">
        <v>70</v>
      </c>
      <c r="F304" s="164">
        <v>70</v>
      </c>
      <c r="G304" s="164">
        <v>70</v>
      </c>
      <c r="H304" s="164">
        <v>70</v>
      </c>
      <c r="I304" s="164">
        <v>70</v>
      </c>
      <c r="J304" s="164">
        <v>70</v>
      </c>
      <c r="K304" s="156"/>
      <c r="L304" s="166"/>
      <c r="M304" s="166"/>
      <c r="N304" s="166">
        <v>5389</v>
      </c>
      <c r="O304" s="165">
        <f t="shared" ref="O304:O316" si="127">SUM(L304:N304)</f>
        <v>5389</v>
      </c>
      <c r="P304" s="166">
        <v>1339</v>
      </c>
      <c r="Q304" s="166">
        <v>4242</v>
      </c>
      <c r="R304" s="165">
        <f t="shared" ref="R304:R316" si="128">SUM(P304:Q304)</f>
        <v>5581</v>
      </c>
      <c r="S304" s="166">
        <v>5778</v>
      </c>
      <c r="T304" s="166">
        <v>6067</v>
      </c>
      <c r="U304" s="166">
        <v>6371</v>
      </c>
      <c r="V304" s="156"/>
      <c r="W304" s="369">
        <f t="shared" ref="W304:Y316" si="129">L304*C304</f>
        <v>0</v>
      </c>
      <c r="X304" s="369">
        <f t="shared" si="129"/>
        <v>0</v>
      </c>
      <c r="Y304" s="369">
        <f t="shared" si="129"/>
        <v>377230</v>
      </c>
      <c r="Z304" s="168">
        <f t="shared" ref="Z304:Z316" si="130">W304+X304+Y304</f>
        <v>377230</v>
      </c>
      <c r="AA304" s="369">
        <f t="shared" ref="AA304:AB316" si="131">F304*P304</f>
        <v>93730</v>
      </c>
      <c r="AB304" s="369">
        <f t="shared" si="131"/>
        <v>296940</v>
      </c>
      <c r="AC304" s="369">
        <f t="shared" ref="AC304:AC316" si="132">SUM(AA304:AB304)</f>
        <v>390670</v>
      </c>
      <c r="AD304" s="217">
        <f t="shared" ref="AD304:AF316" si="133">H304*S304</f>
        <v>404460</v>
      </c>
      <c r="AE304" s="217">
        <f t="shared" si="133"/>
        <v>424690</v>
      </c>
      <c r="AF304" s="370">
        <f t="shared" si="133"/>
        <v>445970</v>
      </c>
    </row>
    <row r="305" spans="1:32" s="246" customFormat="1" x14ac:dyDescent="0.3">
      <c r="A305" s="171">
        <v>3632</v>
      </c>
      <c r="B305" s="162" t="s">
        <v>91</v>
      </c>
      <c r="C305" s="164"/>
      <c r="D305" s="164"/>
      <c r="E305" s="164">
        <v>150</v>
      </c>
      <c r="F305" s="164">
        <v>150</v>
      </c>
      <c r="G305" s="164">
        <v>150</v>
      </c>
      <c r="H305" s="164">
        <v>150</v>
      </c>
      <c r="I305" s="164">
        <v>150</v>
      </c>
      <c r="J305" s="164">
        <v>150</v>
      </c>
      <c r="K305" s="156"/>
      <c r="L305" s="166"/>
      <c r="M305" s="166"/>
      <c r="N305" s="166">
        <v>58</v>
      </c>
      <c r="O305" s="165">
        <f t="shared" si="127"/>
        <v>58</v>
      </c>
      <c r="P305" s="166">
        <v>14</v>
      </c>
      <c r="Q305" s="166">
        <v>46</v>
      </c>
      <c r="R305" s="165">
        <f t="shared" si="128"/>
        <v>60</v>
      </c>
      <c r="S305" s="166">
        <v>62</v>
      </c>
      <c r="T305" s="166">
        <v>65</v>
      </c>
      <c r="U305" s="166">
        <v>68</v>
      </c>
      <c r="V305" s="156"/>
      <c r="W305" s="369">
        <f t="shared" si="129"/>
        <v>0</v>
      </c>
      <c r="X305" s="369">
        <f t="shared" si="129"/>
        <v>0</v>
      </c>
      <c r="Y305" s="369">
        <f t="shared" si="129"/>
        <v>8700</v>
      </c>
      <c r="Z305" s="168">
        <f t="shared" si="130"/>
        <v>8700</v>
      </c>
      <c r="AA305" s="369">
        <f t="shared" si="131"/>
        <v>2100</v>
      </c>
      <c r="AB305" s="369">
        <f t="shared" si="131"/>
        <v>6900</v>
      </c>
      <c r="AC305" s="369">
        <f t="shared" si="132"/>
        <v>9000</v>
      </c>
      <c r="AD305" s="217">
        <f t="shared" si="133"/>
        <v>9300</v>
      </c>
      <c r="AE305" s="217">
        <f t="shared" si="133"/>
        <v>9750</v>
      </c>
      <c r="AF305" s="370">
        <f t="shared" si="133"/>
        <v>10200</v>
      </c>
    </row>
    <row r="306" spans="1:32" s="246" customFormat="1" x14ac:dyDescent="0.3">
      <c r="A306" s="171">
        <v>3640</v>
      </c>
      <c r="B306" s="162" t="s">
        <v>92</v>
      </c>
      <c r="C306" s="164"/>
      <c r="D306" s="164"/>
      <c r="E306" s="164">
        <v>0</v>
      </c>
      <c r="F306" s="164">
        <v>0</v>
      </c>
      <c r="G306" s="164">
        <v>0</v>
      </c>
      <c r="H306" s="164">
        <v>0</v>
      </c>
      <c r="I306" s="164">
        <v>0</v>
      </c>
      <c r="J306" s="164">
        <v>0</v>
      </c>
      <c r="K306" s="156"/>
      <c r="L306" s="166"/>
      <c r="M306" s="166"/>
      <c r="N306" s="166">
        <v>63</v>
      </c>
      <c r="O306" s="165">
        <f t="shared" si="127"/>
        <v>63</v>
      </c>
      <c r="P306" s="166">
        <v>16</v>
      </c>
      <c r="Q306" s="166">
        <v>47</v>
      </c>
      <c r="R306" s="165">
        <f t="shared" si="128"/>
        <v>63</v>
      </c>
      <c r="S306" s="166">
        <v>63</v>
      </c>
      <c r="T306" s="166">
        <v>63</v>
      </c>
      <c r="U306" s="166">
        <v>63</v>
      </c>
      <c r="V306" s="156"/>
      <c r="W306" s="369">
        <f t="shared" si="129"/>
        <v>0</v>
      </c>
      <c r="X306" s="369">
        <f t="shared" si="129"/>
        <v>0</v>
      </c>
      <c r="Y306" s="369">
        <f t="shared" si="129"/>
        <v>0</v>
      </c>
      <c r="Z306" s="168">
        <f t="shared" si="130"/>
        <v>0</v>
      </c>
      <c r="AA306" s="369">
        <f t="shared" si="131"/>
        <v>0</v>
      </c>
      <c r="AB306" s="369">
        <f t="shared" si="131"/>
        <v>0</v>
      </c>
      <c r="AC306" s="369">
        <f t="shared" si="132"/>
        <v>0</v>
      </c>
      <c r="AD306" s="217">
        <f t="shared" si="133"/>
        <v>0</v>
      </c>
      <c r="AE306" s="217">
        <f t="shared" si="133"/>
        <v>0</v>
      </c>
      <c r="AF306" s="370">
        <f t="shared" si="133"/>
        <v>0</v>
      </c>
    </row>
    <row r="307" spans="1:32" s="246" customFormat="1" x14ac:dyDescent="0.3">
      <c r="A307" s="171">
        <v>3641</v>
      </c>
      <c r="B307" s="162" t="s">
        <v>93</v>
      </c>
      <c r="C307" s="164"/>
      <c r="D307" s="164"/>
      <c r="E307" s="164">
        <v>30</v>
      </c>
      <c r="F307" s="164">
        <v>30</v>
      </c>
      <c r="G307" s="164">
        <v>30</v>
      </c>
      <c r="H307" s="164">
        <v>30</v>
      </c>
      <c r="I307" s="164">
        <v>30</v>
      </c>
      <c r="J307" s="164">
        <v>30</v>
      </c>
      <c r="K307" s="156"/>
      <c r="L307" s="166"/>
      <c r="M307" s="166"/>
      <c r="N307" s="166">
        <v>943</v>
      </c>
      <c r="O307" s="165">
        <f t="shared" si="127"/>
        <v>943</v>
      </c>
      <c r="P307" s="166">
        <v>234</v>
      </c>
      <c r="Q307" s="166">
        <v>743</v>
      </c>
      <c r="R307" s="165">
        <f t="shared" si="128"/>
        <v>977</v>
      </c>
      <c r="S307" s="166">
        <v>1011</v>
      </c>
      <c r="T307" s="166">
        <v>1062</v>
      </c>
      <c r="U307" s="166">
        <v>1115</v>
      </c>
      <c r="V307" s="156"/>
      <c r="W307" s="369">
        <f t="shared" si="129"/>
        <v>0</v>
      </c>
      <c r="X307" s="369">
        <f t="shared" si="129"/>
        <v>0</v>
      </c>
      <c r="Y307" s="369">
        <f t="shared" si="129"/>
        <v>28290</v>
      </c>
      <c r="Z307" s="168">
        <f t="shared" si="130"/>
        <v>28290</v>
      </c>
      <c r="AA307" s="369">
        <f t="shared" si="131"/>
        <v>7020</v>
      </c>
      <c r="AB307" s="369">
        <f t="shared" si="131"/>
        <v>22290</v>
      </c>
      <c r="AC307" s="369">
        <f t="shared" si="132"/>
        <v>29310</v>
      </c>
      <c r="AD307" s="217">
        <f t="shared" si="133"/>
        <v>30330</v>
      </c>
      <c r="AE307" s="217">
        <f t="shared" si="133"/>
        <v>31860</v>
      </c>
      <c r="AF307" s="370">
        <f t="shared" si="133"/>
        <v>33450</v>
      </c>
    </row>
    <row r="308" spans="1:32" s="246" customFormat="1" x14ac:dyDescent="0.3">
      <c r="A308" s="171">
        <v>3642</v>
      </c>
      <c r="B308" s="162" t="s">
        <v>94</v>
      </c>
      <c r="C308" s="164"/>
      <c r="D308" s="164"/>
      <c r="E308" s="164">
        <v>120</v>
      </c>
      <c r="F308" s="164">
        <v>120</v>
      </c>
      <c r="G308" s="164">
        <v>120</v>
      </c>
      <c r="H308" s="164">
        <v>120</v>
      </c>
      <c r="I308" s="164">
        <v>120</v>
      </c>
      <c r="J308" s="164">
        <v>120</v>
      </c>
      <c r="K308" s="156"/>
      <c r="L308" s="166"/>
      <c r="M308" s="166"/>
      <c r="N308" s="166">
        <v>4365</v>
      </c>
      <c r="O308" s="165">
        <f t="shared" si="127"/>
        <v>4365</v>
      </c>
      <c r="P308" s="166">
        <v>1085</v>
      </c>
      <c r="Q308" s="166">
        <v>3435</v>
      </c>
      <c r="R308" s="165">
        <f t="shared" si="128"/>
        <v>4520</v>
      </c>
      <c r="S308" s="166">
        <v>4681</v>
      </c>
      <c r="T308" s="166">
        <v>4915</v>
      </c>
      <c r="U308" s="166">
        <v>5160</v>
      </c>
      <c r="V308" s="156"/>
      <c r="W308" s="369">
        <f t="shared" si="129"/>
        <v>0</v>
      </c>
      <c r="X308" s="369">
        <f t="shared" si="129"/>
        <v>0</v>
      </c>
      <c r="Y308" s="369">
        <f t="shared" si="129"/>
        <v>523800</v>
      </c>
      <c r="Z308" s="168">
        <f t="shared" si="130"/>
        <v>523800</v>
      </c>
      <c r="AA308" s="369">
        <f t="shared" si="131"/>
        <v>130200</v>
      </c>
      <c r="AB308" s="369">
        <f t="shared" si="131"/>
        <v>412200</v>
      </c>
      <c r="AC308" s="369">
        <f t="shared" si="132"/>
        <v>542400</v>
      </c>
      <c r="AD308" s="217">
        <f t="shared" si="133"/>
        <v>561720</v>
      </c>
      <c r="AE308" s="217">
        <f t="shared" si="133"/>
        <v>589800</v>
      </c>
      <c r="AF308" s="370">
        <f t="shared" si="133"/>
        <v>619200</v>
      </c>
    </row>
    <row r="309" spans="1:32" s="246" customFormat="1" x14ac:dyDescent="0.3">
      <c r="A309" s="171">
        <v>3633</v>
      </c>
      <c r="B309" s="162" t="s">
        <v>95</v>
      </c>
      <c r="C309" s="164"/>
      <c r="D309" s="164"/>
      <c r="E309" s="164">
        <v>180</v>
      </c>
      <c r="F309" s="164">
        <v>180</v>
      </c>
      <c r="G309" s="164">
        <v>180</v>
      </c>
      <c r="H309" s="164">
        <v>180</v>
      </c>
      <c r="I309" s="164">
        <v>180</v>
      </c>
      <c r="J309" s="164">
        <v>180</v>
      </c>
      <c r="K309" s="156"/>
      <c r="L309" s="166"/>
      <c r="M309" s="166"/>
      <c r="N309" s="166">
        <v>5335</v>
      </c>
      <c r="O309" s="165">
        <f t="shared" si="127"/>
        <v>5335</v>
      </c>
      <c r="P309" s="166">
        <v>1326</v>
      </c>
      <c r="Q309" s="166">
        <v>4199</v>
      </c>
      <c r="R309" s="165">
        <f t="shared" si="128"/>
        <v>5525</v>
      </c>
      <c r="S309" s="166">
        <v>5721</v>
      </c>
      <c r="T309" s="166">
        <v>6007</v>
      </c>
      <c r="U309" s="166">
        <v>6307</v>
      </c>
      <c r="V309" s="156"/>
      <c r="W309" s="369">
        <f t="shared" si="129"/>
        <v>0</v>
      </c>
      <c r="X309" s="369">
        <f t="shared" si="129"/>
        <v>0</v>
      </c>
      <c r="Y309" s="369">
        <f t="shared" si="129"/>
        <v>960300</v>
      </c>
      <c r="Z309" s="168">
        <f t="shared" si="130"/>
        <v>960300</v>
      </c>
      <c r="AA309" s="369">
        <f t="shared" si="131"/>
        <v>238680</v>
      </c>
      <c r="AB309" s="369">
        <f t="shared" si="131"/>
        <v>755820</v>
      </c>
      <c r="AC309" s="369">
        <f t="shared" si="132"/>
        <v>994500</v>
      </c>
      <c r="AD309" s="217">
        <f t="shared" si="133"/>
        <v>1029780</v>
      </c>
      <c r="AE309" s="217">
        <f t="shared" si="133"/>
        <v>1081260</v>
      </c>
      <c r="AF309" s="370">
        <f t="shared" si="133"/>
        <v>1135260</v>
      </c>
    </row>
    <row r="310" spans="1:32" s="246" customFormat="1" x14ac:dyDescent="0.3">
      <c r="A310" s="171">
        <v>3643</v>
      </c>
      <c r="B310" s="162" t="s">
        <v>96</v>
      </c>
      <c r="C310" s="164"/>
      <c r="D310" s="164"/>
      <c r="E310" s="164">
        <v>0</v>
      </c>
      <c r="F310" s="164">
        <v>0</v>
      </c>
      <c r="G310" s="164">
        <v>0</v>
      </c>
      <c r="H310" s="164">
        <v>0</v>
      </c>
      <c r="I310" s="164">
        <v>0</v>
      </c>
      <c r="J310" s="164">
        <v>0</v>
      </c>
      <c r="K310" s="156"/>
      <c r="L310" s="166"/>
      <c r="M310" s="166"/>
      <c r="N310" s="166">
        <v>63</v>
      </c>
      <c r="O310" s="165">
        <f t="shared" si="127"/>
        <v>63</v>
      </c>
      <c r="P310" s="166">
        <v>15</v>
      </c>
      <c r="Q310" s="166">
        <v>48</v>
      </c>
      <c r="R310" s="165">
        <f t="shared" si="128"/>
        <v>63</v>
      </c>
      <c r="S310" s="166">
        <v>63</v>
      </c>
      <c r="T310" s="166">
        <v>63</v>
      </c>
      <c r="U310" s="166">
        <v>63</v>
      </c>
      <c r="V310" s="156"/>
      <c r="W310" s="369">
        <f t="shared" si="129"/>
        <v>0</v>
      </c>
      <c r="X310" s="369">
        <f t="shared" si="129"/>
        <v>0</v>
      </c>
      <c r="Y310" s="369">
        <f t="shared" si="129"/>
        <v>0</v>
      </c>
      <c r="Z310" s="168">
        <f t="shared" si="130"/>
        <v>0</v>
      </c>
      <c r="AA310" s="369">
        <f t="shared" si="131"/>
        <v>0</v>
      </c>
      <c r="AB310" s="369">
        <f t="shared" si="131"/>
        <v>0</v>
      </c>
      <c r="AC310" s="369">
        <f t="shared" si="132"/>
        <v>0</v>
      </c>
      <c r="AD310" s="217">
        <f t="shared" si="133"/>
        <v>0</v>
      </c>
      <c r="AE310" s="217">
        <f t="shared" si="133"/>
        <v>0</v>
      </c>
      <c r="AF310" s="370">
        <f t="shared" si="133"/>
        <v>0</v>
      </c>
    </row>
    <row r="311" spans="1:32" x14ac:dyDescent="0.3">
      <c r="A311" s="161">
        <v>3614</v>
      </c>
      <c r="B311" s="162" t="s">
        <v>36</v>
      </c>
      <c r="C311" s="176"/>
      <c r="D311" s="176"/>
      <c r="E311" s="164">
        <v>105</v>
      </c>
      <c r="F311" s="164">
        <v>105</v>
      </c>
      <c r="G311" s="164">
        <v>105</v>
      </c>
      <c r="H311" s="164">
        <v>105</v>
      </c>
      <c r="I311" s="164">
        <v>105</v>
      </c>
      <c r="J311" s="164">
        <v>105</v>
      </c>
      <c r="K311" s="156"/>
      <c r="L311" s="165"/>
      <c r="M311" s="165"/>
      <c r="N311" s="165">
        <v>2812</v>
      </c>
      <c r="O311" s="165">
        <f t="shared" si="127"/>
        <v>2812</v>
      </c>
      <c r="P311" s="166">
        <v>675</v>
      </c>
      <c r="Q311" s="166">
        <v>2138</v>
      </c>
      <c r="R311" s="165">
        <f t="shared" si="128"/>
        <v>2813</v>
      </c>
      <c r="S311" s="165">
        <v>2810</v>
      </c>
      <c r="T311" s="165">
        <v>2843</v>
      </c>
      <c r="U311" s="165">
        <v>2985</v>
      </c>
      <c r="V311" s="156"/>
      <c r="W311" s="168">
        <f t="shared" si="129"/>
        <v>0</v>
      </c>
      <c r="X311" s="168">
        <f t="shared" si="129"/>
        <v>0</v>
      </c>
      <c r="Y311" s="168">
        <f t="shared" si="129"/>
        <v>295260</v>
      </c>
      <c r="Z311" s="168">
        <f t="shared" si="130"/>
        <v>295260</v>
      </c>
      <c r="AA311" s="168">
        <f t="shared" si="131"/>
        <v>70875</v>
      </c>
      <c r="AB311" s="168">
        <f t="shared" si="131"/>
        <v>224490</v>
      </c>
      <c r="AC311" s="168">
        <f t="shared" si="132"/>
        <v>295365</v>
      </c>
      <c r="AD311" s="169">
        <f t="shared" si="133"/>
        <v>295050</v>
      </c>
      <c r="AE311" s="169">
        <f t="shared" si="133"/>
        <v>298515</v>
      </c>
      <c r="AF311" s="170">
        <f t="shared" si="133"/>
        <v>313425</v>
      </c>
    </row>
    <row r="312" spans="1:32" x14ac:dyDescent="0.3">
      <c r="A312" s="161">
        <v>3615</v>
      </c>
      <c r="B312" s="162" t="s">
        <v>37</v>
      </c>
      <c r="C312" s="176"/>
      <c r="D312" s="176"/>
      <c r="E312" s="164">
        <v>20</v>
      </c>
      <c r="F312" s="164">
        <v>20</v>
      </c>
      <c r="G312" s="164">
        <v>20</v>
      </c>
      <c r="H312" s="164">
        <v>20</v>
      </c>
      <c r="I312" s="164">
        <v>20</v>
      </c>
      <c r="J312" s="164">
        <v>20</v>
      </c>
      <c r="K312" s="156"/>
      <c r="L312" s="165"/>
      <c r="M312" s="165"/>
      <c r="N312" s="165">
        <v>23700</v>
      </c>
      <c r="O312" s="165">
        <f t="shared" si="127"/>
        <v>23700</v>
      </c>
      <c r="P312" s="166">
        <v>5690</v>
      </c>
      <c r="Q312" s="166">
        <v>18019</v>
      </c>
      <c r="R312" s="165">
        <f t="shared" si="128"/>
        <v>23709</v>
      </c>
      <c r="S312" s="165">
        <v>23685</v>
      </c>
      <c r="T312" s="165">
        <v>23961</v>
      </c>
      <c r="U312" s="165">
        <v>25160</v>
      </c>
      <c r="V312" s="156"/>
      <c r="W312" s="168">
        <f t="shared" si="129"/>
        <v>0</v>
      </c>
      <c r="X312" s="168">
        <f t="shared" si="129"/>
        <v>0</v>
      </c>
      <c r="Y312" s="168">
        <f t="shared" si="129"/>
        <v>474000</v>
      </c>
      <c r="Z312" s="168">
        <f t="shared" si="130"/>
        <v>474000</v>
      </c>
      <c r="AA312" s="168">
        <f t="shared" si="131"/>
        <v>113800</v>
      </c>
      <c r="AB312" s="168">
        <f t="shared" si="131"/>
        <v>360380</v>
      </c>
      <c r="AC312" s="168">
        <f t="shared" si="132"/>
        <v>474180</v>
      </c>
      <c r="AD312" s="169">
        <f t="shared" si="133"/>
        <v>473700</v>
      </c>
      <c r="AE312" s="169">
        <f t="shared" si="133"/>
        <v>479220</v>
      </c>
      <c r="AF312" s="170">
        <f t="shared" si="133"/>
        <v>503200</v>
      </c>
    </row>
    <row r="313" spans="1:32" x14ac:dyDescent="0.3">
      <c r="A313" s="161">
        <v>3616</v>
      </c>
      <c r="B313" s="162" t="s">
        <v>38</v>
      </c>
      <c r="C313" s="176"/>
      <c r="D313" s="176"/>
      <c r="E313" s="164">
        <v>195</v>
      </c>
      <c r="F313" s="164">
        <v>195</v>
      </c>
      <c r="G313" s="164">
        <v>195</v>
      </c>
      <c r="H313" s="164">
        <v>195</v>
      </c>
      <c r="I313" s="164">
        <v>195</v>
      </c>
      <c r="J313" s="164">
        <v>195</v>
      </c>
      <c r="K313" s="156"/>
      <c r="L313" s="165"/>
      <c r="M313" s="165"/>
      <c r="N313" s="165">
        <v>371</v>
      </c>
      <c r="O313" s="165">
        <f t="shared" si="127"/>
        <v>371</v>
      </c>
      <c r="P313" s="166">
        <v>89</v>
      </c>
      <c r="Q313" s="166">
        <v>282</v>
      </c>
      <c r="R313" s="165">
        <f t="shared" si="128"/>
        <v>371</v>
      </c>
      <c r="S313" s="165">
        <v>371</v>
      </c>
      <c r="T313" s="165">
        <v>375</v>
      </c>
      <c r="U313" s="165">
        <v>394</v>
      </c>
      <c r="V313" s="156"/>
      <c r="W313" s="168">
        <f t="shared" si="129"/>
        <v>0</v>
      </c>
      <c r="X313" s="168">
        <f t="shared" si="129"/>
        <v>0</v>
      </c>
      <c r="Y313" s="168">
        <f t="shared" si="129"/>
        <v>72345</v>
      </c>
      <c r="Z313" s="168">
        <f t="shared" si="130"/>
        <v>72345</v>
      </c>
      <c r="AA313" s="168">
        <f t="shared" si="131"/>
        <v>17355</v>
      </c>
      <c r="AB313" s="168">
        <f t="shared" si="131"/>
        <v>54990</v>
      </c>
      <c r="AC313" s="168">
        <f t="shared" si="132"/>
        <v>72345</v>
      </c>
      <c r="AD313" s="169">
        <f t="shared" si="133"/>
        <v>72345</v>
      </c>
      <c r="AE313" s="169">
        <f t="shared" si="133"/>
        <v>73125</v>
      </c>
      <c r="AF313" s="170">
        <f t="shared" si="133"/>
        <v>76830</v>
      </c>
    </row>
    <row r="314" spans="1:32" x14ac:dyDescent="0.3">
      <c r="A314" s="161">
        <v>3617</v>
      </c>
      <c r="B314" s="162" t="s">
        <v>97</v>
      </c>
      <c r="C314" s="176"/>
      <c r="D314" s="176"/>
      <c r="E314" s="164">
        <v>35</v>
      </c>
      <c r="F314" s="164">
        <v>35</v>
      </c>
      <c r="G314" s="164">
        <v>35</v>
      </c>
      <c r="H314" s="164">
        <v>35</v>
      </c>
      <c r="I314" s="164">
        <v>35</v>
      </c>
      <c r="J314" s="164">
        <v>35</v>
      </c>
      <c r="K314" s="156"/>
      <c r="L314" s="165"/>
      <c r="M314" s="165"/>
      <c r="N314" s="165">
        <v>2266</v>
      </c>
      <c r="O314" s="165">
        <f t="shared" si="127"/>
        <v>2266</v>
      </c>
      <c r="P314" s="166">
        <v>563</v>
      </c>
      <c r="Q314" s="166">
        <v>1783</v>
      </c>
      <c r="R314" s="165">
        <f t="shared" si="128"/>
        <v>2346</v>
      </c>
      <c r="S314" s="165">
        <v>2428</v>
      </c>
      <c r="T314" s="165">
        <v>2548</v>
      </c>
      <c r="U314" s="165">
        <v>2675</v>
      </c>
      <c r="V314" s="156"/>
      <c r="W314" s="168">
        <f t="shared" si="129"/>
        <v>0</v>
      </c>
      <c r="X314" s="168">
        <f t="shared" si="129"/>
        <v>0</v>
      </c>
      <c r="Y314" s="168">
        <f t="shared" si="129"/>
        <v>79310</v>
      </c>
      <c r="Z314" s="168">
        <f t="shared" si="130"/>
        <v>79310</v>
      </c>
      <c r="AA314" s="168">
        <f t="shared" si="131"/>
        <v>19705</v>
      </c>
      <c r="AB314" s="168">
        <f t="shared" si="131"/>
        <v>62405</v>
      </c>
      <c r="AC314" s="168">
        <f t="shared" si="132"/>
        <v>82110</v>
      </c>
      <c r="AD314" s="169">
        <f t="shared" si="133"/>
        <v>84980</v>
      </c>
      <c r="AE314" s="169">
        <f t="shared" si="133"/>
        <v>89180</v>
      </c>
      <c r="AF314" s="170">
        <f t="shared" si="133"/>
        <v>93625</v>
      </c>
    </row>
    <row r="315" spans="1:32" x14ac:dyDescent="0.3">
      <c r="A315" s="161">
        <v>3618</v>
      </c>
      <c r="B315" s="162" t="s">
        <v>98</v>
      </c>
      <c r="C315" s="176"/>
      <c r="D315" s="176"/>
      <c r="E315" s="164">
        <v>35</v>
      </c>
      <c r="F315" s="164">
        <v>35</v>
      </c>
      <c r="G315" s="164">
        <v>35</v>
      </c>
      <c r="H315" s="164">
        <v>35</v>
      </c>
      <c r="I315" s="164">
        <v>35</v>
      </c>
      <c r="J315" s="164">
        <v>35</v>
      </c>
      <c r="K315" s="156"/>
      <c r="L315" s="165"/>
      <c r="M315" s="165"/>
      <c r="N315" s="165">
        <v>173</v>
      </c>
      <c r="O315" s="165">
        <f t="shared" si="127"/>
        <v>173</v>
      </c>
      <c r="P315" s="166">
        <v>43</v>
      </c>
      <c r="Q315" s="166">
        <v>138</v>
      </c>
      <c r="R315" s="165">
        <f t="shared" si="128"/>
        <v>181</v>
      </c>
      <c r="S315" s="165">
        <v>191</v>
      </c>
      <c r="T315" s="165">
        <v>200</v>
      </c>
      <c r="U315" s="165">
        <v>210</v>
      </c>
      <c r="V315" s="156"/>
      <c r="W315" s="168">
        <f t="shared" si="129"/>
        <v>0</v>
      </c>
      <c r="X315" s="168">
        <f t="shared" si="129"/>
        <v>0</v>
      </c>
      <c r="Y315" s="168">
        <f t="shared" si="129"/>
        <v>6055</v>
      </c>
      <c r="Z315" s="168">
        <f t="shared" si="130"/>
        <v>6055</v>
      </c>
      <c r="AA315" s="168">
        <f t="shared" si="131"/>
        <v>1505</v>
      </c>
      <c r="AB315" s="168">
        <f t="shared" si="131"/>
        <v>4830</v>
      </c>
      <c r="AC315" s="168">
        <f t="shared" si="132"/>
        <v>6335</v>
      </c>
      <c r="AD315" s="169">
        <f t="shared" si="133"/>
        <v>6685</v>
      </c>
      <c r="AE315" s="169">
        <f t="shared" si="133"/>
        <v>7000</v>
      </c>
      <c r="AF315" s="170">
        <f t="shared" si="133"/>
        <v>7350</v>
      </c>
    </row>
    <row r="316" spans="1:32" x14ac:dyDescent="0.3">
      <c r="A316" s="161">
        <v>3681</v>
      </c>
      <c r="B316" s="162" t="s">
        <v>99</v>
      </c>
      <c r="C316" s="176"/>
      <c r="D316" s="176"/>
      <c r="E316" s="164">
        <v>100</v>
      </c>
      <c r="F316" s="164">
        <v>100</v>
      </c>
      <c r="G316" s="164">
        <v>100</v>
      </c>
      <c r="H316" s="164">
        <v>100</v>
      </c>
      <c r="I316" s="164">
        <v>100</v>
      </c>
      <c r="J316" s="164">
        <v>100</v>
      </c>
      <c r="K316" s="156"/>
      <c r="L316" s="165"/>
      <c r="M316" s="165"/>
      <c r="N316" s="165">
        <v>456</v>
      </c>
      <c r="O316" s="165">
        <f t="shared" si="127"/>
        <v>456</v>
      </c>
      <c r="P316" s="166">
        <v>112</v>
      </c>
      <c r="Q316" s="166">
        <v>353</v>
      </c>
      <c r="R316" s="165">
        <f t="shared" si="128"/>
        <v>465</v>
      </c>
      <c r="S316" s="165">
        <v>475</v>
      </c>
      <c r="T316" s="165">
        <v>499</v>
      </c>
      <c r="U316" s="165">
        <v>524</v>
      </c>
      <c r="V316" s="156"/>
      <c r="W316" s="168">
        <f t="shared" si="129"/>
        <v>0</v>
      </c>
      <c r="X316" s="168">
        <f t="shared" si="129"/>
        <v>0</v>
      </c>
      <c r="Y316" s="168">
        <f t="shared" si="129"/>
        <v>45600</v>
      </c>
      <c r="Z316" s="168">
        <f t="shared" si="130"/>
        <v>45600</v>
      </c>
      <c r="AA316" s="168">
        <f t="shared" si="131"/>
        <v>11200</v>
      </c>
      <c r="AB316" s="168">
        <f t="shared" si="131"/>
        <v>35300</v>
      </c>
      <c r="AC316" s="168">
        <f t="shared" si="132"/>
        <v>46500</v>
      </c>
      <c r="AD316" s="169">
        <f t="shared" si="133"/>
        <v>47500</v>
      </c>
      <c r="AE316" s="169">
        <f t="shared" si="133"/>
        <v>49900</v>
      </c>
      <c r="AF316" s="170">
        <f t="shared" si="133"/>
        <v>52400</v>
      </c>
    </row>
    <row r="317" spans="1:32" x14ac:dyDescent="0.3">
      <c r="A317" s="173" t="s">
        <v>5</v>
      </c>
      <c r="B317" s="174"/>
      <c r="C317" s="176"/>
      <c r="D317" s="176"/>
      <c r="E317" s="176"/>
      <c r="F317" s="176"/>
      <c r="G317" s="176"/>
      <c r="H317" s="176"/>
      <c r="I317" s="176"/>
      <c r="J317" s="176"/>
      <c r="K317" s="156"/>
      <c r="L317" s="165"/>
      <c r="M317" s="165"/>
      <c r="N317" s="165"/>
      <c r="O317" s="165"/>
      <c r="P317" s="166"/>
      <c r="Q317" s="166"/>
      <c r="R317" s="202"/>
      <c r="S317" s="167"/>
      <c r="T317" s="167"/>
      <c r="U317" s="167"/>
      <c r="V317" s="156"/>
      <c r="W317" s="203">
        <f>SUM(W304:W316)</f>
        <v>0</v>
      </c>
      <c r="X317" s="203">
        <f t="shared" ref="X317:AF317" si="134">SUM(X304:X316)</f>
        <v>0</v>
      </c>
      <c r="Y317" s="203">
        <f t="shared" si="134"/>
        <v>2870890</v>
      </c>
      <c r="Z317" s="203">
        <f t="shared" si="134"/>
        <v>2870890</v>
      </c>
      <c r="AA317" s="203">
        <f t="shared" si="134"/>
        <v>706170</v>
      </c>
      <c r="AB317" s="203">
        <f t="shared" si="134"/>
        <v>2236545</v>
      </c>
      <c r="AC317" s="203">
        <f t="shared" si="134"/>
        <v>2942715</v>
      </c>
      <c r="AD317" s="203">
        <f t="shared" si="134"/>
        <v>3015850</v>
      </c>
      <c r="AE317" s="203">
        <f t="shared" si="134"/>
        <v>3134300</v>
      </c>
      <c r="AF317" s="170">
        <f t="shared" si="134"/>
        <v>3290910</v>
      </c>
    </row>
    <row r="318" spans="1:32" x14ac:dyDescent="0.3">
      <c r="A318" s="173"/>
      <c r="B318" s="174"/>
      <c r="C318" s="176"/>
      <c r="D318" s="176"/>
      <c r="E318" s="176"/>
      <c r="F318" s="176"/>
      <c r="G318" s="176"/>
      <c r="H318" s="176"/>
      <c r="I318" s="176"/>
      <c r="J318" s="176"/>
      <c r="K318" s="156"/>
      <c r="L318" s="165"/>
      <c r="M318" s="165"/>
      <c r="N318" s="165"/>
      <c r="O318" s="165"/>
      <c r="P318" s="166"/>
      <c r="Q318" s="166"/>
      <c r="R318" s="249"/>
      <c r="S318" s="242"/>
      <c r="T318" s="242"/>
      <c r="U318" s="242"/>
      <c r="V318" s="156"/>
      <c r="W318" s="168"/>
      <c r="X318" s="168"/>
      <c r="Y318" s="168"/>
      <c r="Z318" s="168"/>
      <c r="AA318" s="168"/>
      <c r="AB318" s="168"/>
      <c r="AC318" s="168"/>
      <c r="AD318" s="169"/>
      <c r="AE318" s="168"/>
      <c r="AF318" s="170"/>
    </row>
    <row r="319" spans="1:32" x14ac:dyDescent="0.3">
      <c r="A319" s="173" t="s">
        <v>181</v>
      </c>
      <c r="B319" s="174"/>
      <c r="C319" s="176"/>
      <c r="D319" s="176"/>
      <c r="E319" s="176"/>
      <c r="F319" s="176"/>
      <c r="G319" s="176"/>
      <c r="H319" s="176"/>
      <c r="I319" s="176"/>
      <c r="J319" s="176"/>
      <c r="K319" s="156"/>
      <c r="L319" s="165"/>
      <c r="M319" s="165"/>
      <c r="N319" s="165"/>
      <c r="O319" s="165"/>
      <c r="P319" s="166"/>
      <c r="Q319" s="166"/>
      <c r="R319" s="202"/>
      <c r="S319" s="167"/>
      <c r="T319" s="167"/>
      <c r="U319" s="167"/>
      <c r="V319" s="156"/>
      <c r="W319" s="168"/>
      <c r="X319" s="168"/>
      <c r="Y319" s="168"/>
      <c r="Z319" s="168"/>
      <c r="AA319" s="168"/>
      <c r="AB319" s="168"/>
      <c r="AC319" s="168"/>
      <c r="AD319" s="169"/>
      <c r="AE319" s="168"/>
      <c r="AF319" s="170"/>
    </row>
    <row r="320" spans="1:32" x14ac:dyDescent="0.3">
      <c r="A320" s="161">
        <v>1601</v>
      </c>
      <c r="B320" s="172" t="s">
        <v>101</v>
      </c>
      <c r="C320" s="176">
        <v>240</v>
      </c>
      <c r="D320" s="176">
        <v>240</v>
      </c>
      <c r="E320" s="176">
        <v>240</v>
      </c>
      <c r="F320" s="176">
        <v>240</v>
      </c>
      <c r="G320" s="176">
        <v>240</v>
      </c>
      <c r="H320" s="176">
        <v>240</v>
      </c>
      <c r="I320" s="176">
        <v>240</v>
      </c>
      <c r="J320" s="176">
        <v>240</v>
      </c>
      <c r="K320" s="156"/>
      <c r="L320" s="165">
        <v>1396</v>
      </c>
      <c r="M320" s="165">
        <v>27293</v>
      </c>
      <c r="N320" s="165">
        <v>10080</v>
      </c>
      <c r="O320" s="165">
        <f t="shared" ref="O320:O325" si="135">SUM(L320:N320)</f>
        <v>38769</v>
      </c>
      <c r="P320" s="166">
        <v>9676</v>
      </c>
      <c r="Q320" s="166">
        <v>30642</v>
      </c>
      <c r="R320" s="165">
        <f t="shared" ref="R320:R325" si="136">SUM(P320:Q320)</f>
        <v>40318</v>
      </c>
      <c r="S320" s="165">
        <v>41931</v>
      </c>
      <c r="T320" s="165">
        <v>43608</v>
      </c>
      <c r="U320" s="165">
        <v>45353</v>
      </c>
      <c r="V320" s="156"/>
      <c r="W320" s="168">
        <f t="shared" ref="W320:Y325" si="137">L320*C320</f>
        <v>335040</v>
      </c>
      <c r="X320" s="168">
        <f t="shared" si="137"/>
        <v>6550320</v>
      </c>
      <c r="Y320" s="168">
        <f t="shared" si="137"/>
        <v>2419200</v>
      </c>
      <c r="Z320" s="168">
        <f t="shared" ref="Z320:Z328" si="138">W320+X320+Y320</f>
        <v>9304560</v>
      </c>
      <c r="AA320" s="168">
        <f t="shared" ref="AA320:AB325" si="139">F320*P320</f>
        <v>2322240</v>
      </c>
      <c r="AB320" s="168">
        <f t="shared" si="139"/>
        <v>7354080</v>
      </c>
      <c r="AC320" s="168">
        <f t="shared" ref="AC320:AC325" si="140">SUM(AA320:AB320)</f>
        <v>9676320</v>
      </c>
      <c r="AD320" s="169">
        <f t="shared" ref="AD320:AF325" si="141">H320*S320</f>
        <v>10063440</v>
      </c>
      <c r="AE320" s="169">
        <f t="shared" si="141"/>
        <v>10465920</v>
      </c>
      <c r="AF320" s="170">
        <f t="shared" si="141"/>
        <v>10884720</v>
      </c>
    </row>
    <row r="321" spans="1:32" x14ac:dyDescent="0.3">
      <c r="A321" s="161">
        <v>1602</v>
      </c>
      <c r="B321" s="162" t="s">
        <v>102</v>
      </c>
      <c r="C321" s="176">
        <v>2080</v>
      </c>
      <c r="D321" s="176">
        <v>2080</v>
      </c>
      <c r="E321" s="176">
        <v>2080</v>
      </c>
      <c r="F321" s="176">
        <v>2080</v>
      </c>
      <c r="G321" s="176">
        <v>2080</v>
      </c>
      <c r="H321" s="176">
        <v>2080</v>
      </c>
      <c r="I321" s="176">
        <v>2080</v>
      </c>
      <c r="J321" s="176">
        <v>2080</v>
      </c>
      <c r="K321" s="156"/>
      <c r="L321" s="165">
        <v>479</v>
      </c>
      <c r="M321" s="165">
        <v>9366</v>
      </c>
      <c r="N321" s="165">
        <v>3459</v>
      </c>
      <c r="O321" s="165">
        <f t="shared" si="135"/>
        <v>13304</v>
      </c>
      <c r="P321" s="166">
        <v>3321</v>
      </c>
      <c r="Q321" s="166">
        <v>10515</v>
      </c>
      <c r="R321" s="165">
        <f t="shared" si="136"/>
        <v>13836</v>
      </c>
      <c r="S321" s="165">
        <v>14390</v>
      </c>
      <c r="T321" s="165">
        <v>14965</v>
      </c>
      <c r="U321" s="165">
        <v>15564</v>
      </c>
      <c r="V321" s="156"/>
      <c r="W321" s="168">
        <f t="shared" si="137"/>
        <v>996320</v>
      </c>
      <c r="X321" s="168">
        <f t="shared" si="137"/>
        <v>19481280</v>
      </c>
      <c r="Y321" s="168">
        <f t="shared" si="137"/>
        <v>7194720</v>
      </c>
      <c r="Z321" s="168">
        <f t="shared" si="138"/>
        <v>27672320</v>
      </c>
      <c r="AA321" s="168">
        <f t="shared" si="139"/>
        <v>6907680</v>
      </c>
      <c r="AB321" s="168">
        <f t="shared" si="139"/>
        <v>21871200</v>
      </c>
      <c r="AC321" s="168">
        <f t="shared" si="140"/>
        <v>28778880</v>
      </c>
      <c r="AD321" s="169">
        <f t="shared" si="141"/>
        <v>29931200</v>
      </c>
      <c r="AE321" s="169">
        <f t="shared" si="141"/>
        <v>31127200</v>
      </c>
      <c r="AF321" s="170">
        <f t="shared" si="141"/>
        <v>32373120</v>
      </c>
    </row>
    <row r="322" spans="1:32" x14ac:dyDescent="0.3">
      <c r="A322" s="161">
        <v>1604</v>
      </c>
      <c r="B322" s="162" t="s">
        <v>103</v>
      </c>
      <c r="C322" s="176">
        <v>2080</v>
      </c>
      <c r="D322" s="176">
        <v>2080</v>
      </c>
      <c r="E322" s="176">
        <v>2080</v>
      </c>
      <c r="F322" s="176">
        <v>2080</v>
      </c>
      <c r="G322" s="176">
        <v>2080</v>
      </c>
      <c r="H322" s="176">
        <v>2080</v>
      </c>
      <c r="I322" s="176">
        <v>2080</v>
      </c>
      <c r="J322" s="176">
        <v>2080</v>
      </c>
      <c r="K322" s="156"/>
      <c r="L322" s="165">
        <v>14</v>
      </c>
      <c r="M322" s="165">
        <v>273</v>
      </c>
      <c r="N322" s="165">
        <v>101</v>
      </c>
      <c r="O322" s="165">
        <f t="shared" si="135"/>
        <v>388</v>
      </c>
      <c r="P322" s="166">
        <v>97</v>
      </c>
      <c r="Q322" s="166">
        <v>306</v>
      </c>
      <c r="R322" s="165">
        <f t="shared" si="136"/>
        <v>403</v>
      </c>
      <c r="S322" s="165">
        <v>419</v>
      </c>
      <c r="T322" s="165">
        <v>436</v>
      </c>
      <c r="U322" s="165">
        <v>454</v>
      </c>
      <c r="V322" s="156"/>
      <c r="W322" s="168">
        <f t="shared" si="137"/>
        <v>29120</v>
      </c>
      <c r="X322" s="168">
        <f t="shared" si="137"/>
        <v>567840</v>
      </c>
      <c r="Y322" s="168">
        <f t="shared" si="137"/>
        <v>210080</v>
      </c>
      <c r="Z322" s="168">
        <f t="shared" si="138"/>
        <v>807040</v>
      </c>
      <c r="AA322" s="168">
        <f t="shared" si="139"/>
        <v>201760</v>
      </c>
      <c r="AB322" s="168">
        <f t="shared" si="139"/>
        <v>636480</v>
      </c>
      <c r="AC322" s="168">
        <f t="shared" si="140"/>
        <v>838240</v>
      </c>
      <c r="AD322" s="169">
        <f t="shared" si="141"/>
        <v>871520</v>
      </c>
      <c r="AE322" s="169">
        <f t="shared" si="141"/>
        <v>906880</v>
      </c>
      <c r="AF322" s="170">
        <f t="shared" si="141"/>
        <v>944320</v>
      </c>
    </row>
    <row r="323" spans="1:32" x14ac:dyDescent="0.3">
      <c r="A323" s="161">
        <v>1605</v>
      </c>
      <c r="B323" s="162" t="s">
        <v>104</v>
      </c>
      <c r="C323" s="176">
        <v>600</v>
      </c>
      <c r="D323" s="176">
        <v>600</v>
      </c>
      <c r="E323" s="176">
        <v>600</v>
      </c>
      <c r="F323" s="176">
        <v>600</v>
      </c>
      <c r="G323" s="176">
        <v>600</v>
      </c>
      <c r="H323" s="176">
        <v>600</v>
      </c>
      <c r="I323" s="176">
        <v>600</v>
      </c>
      <c r="J323" s="176">
        <v>600</v>
      </c>
      <c r="K323" s="156"/>
      <c r="L323" s="165">
        <v>40</v>
      </c>
      <c r="M323" s="165">
        <v>785</v>
      </c>
      <c r="N323" s="165">
        <v>290</v>
      </c>
      <c r="O323" s="165">
        <f t="shared" si="135"/>
        <v>1115</v>
      </c>
      <c r="P323" s="166">
        <v>268</v>
      </c>
      <c r="Q323" s="166">
        <v>847</v>
      </c>
      <c r="R323" s="165">
        <f t="shared" si="136"/>
        <v>1115</v>
      </c>
      <c r="S323" s="165">
        <v>1115</v>
      </c>
      <c r="T323" s="165">
        <v>1115</v>
      </c>
      <c r="U323" s="165">
        <v>1115</v>
      </c>
      <c r="V323" s="156"/>
      <c r="W323" s="168">
        <f t="shared" si="137"/>
        <v>24000</v>
      </c>
      <c r="X323" s="168">
        <f t="shared" si="137"/>
        <v>471000</v>
      </c>
      <c r="Y323" s="168">
        <f t="shared" si="137"/>
        <v>174000</v>
      </c>
      <c r="Z323" s="168">
        <f t="shared" si="138"/>
        <v>669000</v>
      </c>
      <c r="AA323" s="168">
        <f t="shared" si="139"/>
        <v>160800</v>
      </c>
      <c r="AB323" s="168">
        <f t="shared" si="139"/>
        <v>508200</v>
      </c>
      <c r="AC323" s="168">
        <f t="shared" si="140"/>
        <v>669000</v>
      </c>
      <c r="AD323" s="169">
        <f t="shared" si="141"/>
        <v>669000</v>
      </c>
      <c r="AE323" s="169">
        <f t="shared" si="141"/>
        <v>669000</v>
      </c>
      <c r="AF323" s="170">
        <f t="shared" si="141"/>
        <v>669000</v>
      </c>
    </row>
    <row r="324" spans="1:32" x14ac:dyDescent="0.3">
      <c r="A324" s="161">
        <v>1606</v>
      </c>
      <c r="B324" s="162" t="s">
        <v>105</v>
      </c>
      <c r="C324" s="176">
        <v>750</v>
      </c>
      <c r="D324" s="176">
        <v>750</v>
      </c>
      <c r="E324" s="176">
        <v>750</v>
      </c>
      <c r="F324" s="176">
        <v>750</v>
      </c>
      <c r="G324" s="176">
        <v>760</v>
      </c>
      <c r="H324" s="176">
        <v>760</v>
      </c>
      <c r="I324" s="176">
        <v>760</v>
      </c>
      <c r="J324" s="176">
        <v>760</v>
      </c>
      <c r="K324" s="156"/>
      <c r="L324" s="165">
        <v>12</v>
      </c>
      <c r="M324" s="165">
        <v>227</v>
      </c>
      <c r="N324" s="165">
        <v>84</v>
      </c>
      <c r="O324" s="165">
        <f t="shared" si="135"/>
        <v>323</v>
      </c>
      <c r="P324" s="166">
        <v>77</v>
      </c>
      <c r="Q324" s="166">
        <v>245</v>
      </c>
      <c r="R324" s="165">
        <f t="shared" si="136"/>
        <v>322</v>
      </c>
      <c r="S324" s="165">
        <v>322</v>
      </c>
      <c r="T324" s="165">
        <v>322</v>
      </c>
      <c r="U324" s="165">
        <v>322</v>
      </c>
      <c r="V324" s="156"/>
      <c r="W324" s="168">
        <f t="shared" si="137"/>
        <v>9000</v>
      </c>
      <c r="X324" s="168">
        <f t="shared" si="137"/>
        <v>170250</v>
      </c>
      <c r="Y324" s="168">
        <f t="shared" si="137"/>
        <v>63000</v>
      </c>
      <c r="Z324" s="168">
        <f t="shared" si="138"/>
        <v>242250</v>
      </c>
      <c r="AA324" s="168">
        <f t="shared" si="139"/>
        <v>57750</v>
      </c>
      <c r="AB324" s="168">
        <f t="shared" si="139"/>
        <v>186200</v>
      </c>
      <c r="AC324" s="168">
        <f t="shared" si="140"/>
        <v>243950</v>
      </c>
      <c r="AD324" s="169">
        <f t="shared" si="141"/>
        <v>244720</v>
      </c>
      <c r="AE324" s="169">
        <f t="shared" si="141"/>
        <v>244720</v>
      </c>
      <c r="AF324" s="170">
        <f t="shared" si="141"/>
        <v>244720</v>
      </c>
    </row>
    <row r="325" spans="1:32" x14ac:dyDescent="0.3">
      <c r="A325" s="161">
        <v>1607</v>
      </c>
      <c r="B325" s="162" t="s">
        <v>106</v>
      </c>
      <c r="C325" s="176">
        <v>600</v>
      </c>
      <c r="D325" s="176">
        <v>600</v>
      </c>
      <c r="E325" s="176">
        <v>600</v>
      </c>
      <c r="F325" s="176">
        <v>600</v>
      </c>
      <c r="G325" s="176">
        <v>600</v>
      </c>
      <c r="H325" s="176">
        <v>600</v>
      </c>
      <c r="I325" s="176">
        <v>600</v>
      </c>
      <c r="J325" s="176">
        <v>600</v>
      </c>
      <c r="K325" s="156"/>
      <c r="L325" s="165">
        <v>0</v>
      </c>
      <c r="M325" s="165">
        <v>5</v>
      </c>
      <c r="N325" s="165">
        <v>2</v>
      </c>
      <c r="O325" s="165">
        <f t="shared" si="135"/>
        <v>7</v>
      </c>
      <c r="P325" s="166">
        <v>2</v>
      </c>
      <c r="Q325" s="166">
        <v>5</v>
      </c>
      <c r="R325" s="165">
        <f t="shared" si="136"/>
        <v>7</v>
      </c>
      <c r="S325" s="165">
        <v>7</v>
      </c>
      <c r="T325" s="165">
        <v>7</v>
      </c>
      <c r="U325" s="165">
        <v>7</v>
      </c>
      <c r="V325" s="156"/>
      <c r="W325" s="168">
        <f t="shared" si="137"/>
        <v>0</v>
      </c>
      <c r="X325" s="168">
        <f t="shared" si="137"/>
        <v>3000</v>
      </c>
      <c r="Y325" s="168">
        <f t="shared" si="137"/>
        <v>1200</v>
      </c>
      <c r="Z325" s="168">
        <f t="shared" si="138"/>
        <v>4200</v>
      </c>
      <c r="AA325" s="168">
        <f t="shared" si="139"/>
        <v>1200</v>
      </c>
      <c r="AB325" s="168">
        <f t="shared" si="139"/>
        <v>3000</v>
      </c>
      <c r="AC325" s="168">
        <f t="shared" si="140"/>
        <v>4200</v>
      </c>
      <c r="AD325" s="169">
        <f t="shared" si="141"/>
        <v>4200</v>
      </c>
      <c r="AE325" s="169">
        <f t="shared" si="141"/>
        <v>4200</v>
      </c>
      <c r="AF325" s="170">
        <f t="shared" si="141"/>
        <v>4200</v>
      </c>
    </row>
    <row r="326" spans="1:32" x14ac:dyDescent="0.3">
      <c r="A326" s="161">
        <v>1619</v>
      </c>
      <c r="B326" s="162" t="s">
        <v>304</v>
      </c>
      <c r="C326" s="376" t="s">
        <v>209</v>
      </c>
      <c r="D326" s="376" t="s">
        <v>209</v>
      </c>
      <c r="E326" s="376" t="s">
        <v>209</v>
      </c>
      <c r="F326" s="376" t="s">
        <v>209</v>
      </c>
      <c r="G326" s="376" t="s">
        <v>209</v>
      </c>
      <c r="H326" s="376" t="s">
        <v>209</v>
      </c>
      <c r="I326" s="376" t="s">
        <v>209</v>
      </c>
      <c r="J326" s="377" t="s">
        <v>209</v>
      </c>
      <c r="K326" s="156"/>
      <c r="L326" s="222">
        <v>0</v>
      </c>
      <c r="M326" s="222">
        <v>93328</v>
      </c>
      <c r="N326" s="222">
        <v>130658</v>
      </c>
      <c r="O326" s="222">
        <f>SUM(L326:N326)</f>
        <v>223986</v>
      </c>
      <c r="P326" s="245">
        <v>13122</v>
      </c>
      <c r="Q326" s="245">
        <v>39366</v>
      </c>
      <c r="R326" s="222">
        <f>SUM(P326:Q326)</f>
        <v>52488</v>
      </c>
      <c r="S326" s="222">
        <v>118188</v>
      </c>
      <c r="T326" s="222">
        <v>186512</v>
      </c>
      <c r="U326" s="222">
        <v>257573</v>
      </c>
      <c r="V326" s="156"/>
      <c r="W326" s="168">
        <f>L326</f>
        <v>0</v>
      </c>
      <c r="X326" s="168">
        <f>M326</f>
        <v>93328</v>
      </c>
      <c r="Y326" s="168">
        <f>N326</f>
        <v>130658</v>
      </c>
      <c r="Z326" s="168">
        <f t="shared" si="138"/>
        <v>223986</v>
      </c>
      <c r="AA326" s="168">
        <f>P326</f>
        <v>13122</v>
      </c>
      <c r="AB326" s="168">
        <f>Q326</f>
        <v>39366</v>
      </c>
      <c r="AC326" s="168">
        <f>SUM(AA326:AB326)</f>
        <v>52488</v>
      </c>
      <c r="AD326" s="169">
        <f>S326</f>
        <v>118188</v>
      </c>
      <c r="AE326" s="169">
        <f>T326</f>
        <v>186512</v>
      </c>
      <c r="AF326" s="170">
        <f>U326</f>
        <v>257573</v>
      </c>
    </row>
    <row r="327" spans="1:32" s="246" customFormat="1" x14ac:dyDescent="0.3">
      <c r="A327" s="378">
        <v>1621</v>
      </c>
      <c r="B327" s="270" t="s">
        <v>273</v>
      </c>
      <c r="C327" s="272">
        <v>240</v>
      </c>
      <c r="D327" s="272">
        <v>240</v>
      </c>
      <c r="E327" s="272">
        <v>240</v>
      </c>
      <c r="F327" s="272">
        <v>240</v>
      </c>
      <c r="G327" s="272">
        <v>240</v>
      </c>
      <c r="H327" s="272">
        <v>240</v>
      </c>
      <c r="I327" s="272">
        <v>240</v>
      </c>
      <c r="J327" s="272">
        <v>240</v>
      </c>
      <c r="K327" s="156"/>
      <c r="L327" s="165">
        <v>3</v>
      </c>
      <c r="M327" s="165">
        <v>53</v>
      </c>
      <c r="N327" s="165">
        <v>20</v>
      </c>
      <c r="O327" s="165">
        <f>SUM(L327:N327)</f>
        <v>76</v>
      </c>
      <c r="P327" s="166">
        <v>18</v>
      </c>
      <c r="Q327" s="166">
        <v>57</v>
      </c>
      <c r="R327" s="165">
        <f>SUM(P327:Q327)</f>
        <v>75</v>
      </c>
      <c r="S327" s="165">
        <v>75</v>
      </c>
      <c r="T327" s="165">
        <v>75</v>
      </c>
      <c r="U327" s="165">
        <v>75</v>
      </c>
      <c r="V327" s="156"/>
      <c r="W327" s="168">
        <f>L327*C327</f>
        <v>720</v>
      </c>
      <c r="X327" s="168">
        <f>M327*D327</f>
        <v>12720</v>
      </c>
      <c r="Y327" s="168">
        <f>N327*E327</f>
        <v>4800</v>
      </c>
      <c r="Z327" s="168">
        <f t="shared" si="138"/>
        <v>18240</v>
      </c>
      <c r="AA327" s="168">
        <f>F327*P327</f>
        <v>4320</v>
      </c>
      <c r="AB327" s="168">
        <f>G327*Q327</f>
        <v>13680</v>
      </c>
      <c r="AC327" s="168">
        <f>SUM(AA327:AB327)</f>
        <v>18000</v>
      </c>
      <c r="AD327" s="169">
        <f>H327*S327</f>
        <v>18000</v>
      </c>
      <c r="AE327" s="169">
        <f>I327*T327</f>
        <v>18000</v>
      </c>
      <c r="AF327" s="170">
        <f>J327*U327</f>
        <v>18000</v>
      </c>
    </row>
    <row r="328" spans="1:32" x14ac:dyDescent="0.3">
      <c r="A328" s="161">
        <v>1624</v>
      </c>
      <c r="B328" s="162" t="s">
        <v>198</v>
      </c>
      <c r="C328" s="376" t="s">
        <v>209</v>
      </c>
      <c r="D328" s="376" t="s">
        <v>209</v>
      </c>
      <c r="E328" s="376" t="s">
        <v>209</v>
      </c>
      <c r="F328" s="376" t="s">
        <v>209</v>
      </c>
      <c r="G328" s="376" t="s">
        <v>209</v>
      </c>
      <c r="H328" s="376" t="s">
        <v>209</v>
      </c>
      <c r="I328" s="376" t="s">
        <v>209</v>
      </c>
      <c r="J328" s="377" t="s">
        <v>209</v>
      </c>
      <c r="K328" s="156"/>
      <c r="L328" s="222">
        <v>0</v>
      </c>
      <c r="M328" s="222">
        <v>500000</v>
      </c>
      <c r="N328" s="222">
        <v>500000</v>
      </c>
      <c r="O328" s="222">
        <f>SUM(L328:N328)</f>
        <v>1000000</v>
      </c>
      <c r="P328" s="245">
        <v>250000</v>
      </c>
      <c r="Q328" s="245">
        <v>750000</v>
      </c>
      <c r="R328" s="222">
        <f>SUM(P328:Q328)</f>
        <v>1000000</v>
      </c>
      <c r="S328" s="222">
        <v>1000000</v>
      </c>
      <c r="T328" s="222">
        <v>1000000</v>
      </c>
      <c r="U328" s="222">
        <v>1000000</v>
      </c>
      <c r="V328" s="156"/>
      <c r="W328" s="168">
        <f>L328</f>
        <v>0</v>
      </c>
      <c r="X328" s="168">
        <f>M328</f>
        <v>500000</v>
      </c>
      <c r="Y328" s="168">
        <f>N328</f>
        <v>500000</v>
      </c>
      <c r="Z328" s="168">
        <f t="shared" si="138"/>
        <v>1000000</v>
      </c>
      <c r="AA328" s="168">
        <f>P328</f>
        <v>250000</v>
      </c>
      <c r="AB328" s="168">
        <f>Q328</f>
        <v>750000</v>
      </c>
      <c r="AC328" s="168">
        <f>SUM(AA328:AB328)</f>
        <v>1000000</v>
      </c>
      <c r="AD328" s="169">
        <f>S328</f>
        <v>1000000</v>
      </c>
      <c r="AE328" s="169">
        <f>T328</f>
        <v>1000000</v>
      </c>
      <c r="AF328" s="170">
        <f>U328</f>
        <v>1000000</v>
      </c>
    </row>
    <row r="329" spans="1:32" x14ac:dyDescent="0.3">
      <c r="A329" s="173" t="s">
        <v>181</v>
      </c>
      <c r="B329" s="174"/>
      <c r="C329" s="176"/>
      <c r="D329" s="176"/>
      <c r="E329" s="179"/>
      <c r="F329" s="179"/>
      <c r="G329" s="179"/>
      <c r="H329" s="179"/>
      <c r="I329" s="179"/>
      <c r="J329" s="179"/>
      <c r="K329" s="156"/>
      <c r="L329" s="177"/>
      <c r="M329" s="177"/>
      <c r="N329" s="177"/>
      <c r="O329" s="177"/>
      <c r="P329" s="166"/>
      <c r="Q329" s="166"/>
      <c r="R329" s="162"/>
      <c r="S329" s="273"/>
      <c r="T329" s="273"/>
      <c r="U329" s="273"/>
      <c r="V329" s="156"/>
      <c r="W329" s="168">
        <f>SUM(W320:W328)</f>
        <v>1394200</v>
      </c>
      <c r="X329" s="168">
        <f t="shared" ref="X329:AF329" si="142">SUM(X320:X328)</f>
        <v>27849738</v>
      </c>
      <c r="Y329" s="168">
        <f t="shared" si="142"/>
        <v>10697658</v>
      </c>
      <c r="Z329" s="168">
        <f t="shared" si="142"/>
        <v>39941596</v>
      </c>
      <c r="AA329" s="168">
        <f t="shared" si="142"/>
        <v>9918872</v>
      </c>
      <c r="AB329" s="168">
        <f t="shared" si="142"/>
        <v>31362206</v>
      </c>
      <c r="AC329" s="168">
        <f t="shared" si="142"/>
        <v>41281078</v>
      </c>
      <c r="AD329" s="169">
        <f t="shared" si="142"/>
        <v>42920268</v>
      </c>
      <c r="AE329" s="169">
        <f t="shared" si="142"/>
        <v>44622432</v>
      </c>
      <c r="AF329" s="170">
        <f t="shared" si="142"/>
        <v>46395653</v>
      </c>
    </row>
    <row r="330" spans="1:32" x14ac:dyDescent="0.3">
      <c r="A330" s="173"/>
      <c r="B330" s="174"/>
      <c r="C330" s="176"/>
      <c r="D330" s="176"/>
      <c r="E330" s="179"/>
      <c r="F330" s="179"/>
      <c r="G330" s="179"/>
      <c r="H330" s="179"/>
      <c r="I330" s="179"/>
      <c r="J330" s="179"/>
      <c r="K330" s="156"/>
      <c r="L330" s="177"/>
      <c r="M330" s="177"/>
      <c r="N330" s="177"/>
      <c r="O330" s="177"/>
      <c r="P330" s="166"/>
      <c r="Q330" s="166"/>
      <c r="R330" s="249"/>
      <c r="S330" s="273"/>
      <c r="T330" s="273"/>
      <c r="U330" s="273"/>
      <c r="V330" s="156"/>
      <c r="W330" s="203">
        <f>SUM(W329,W301,W285)</f>
        <v>4553665</v>
      </c>
      <c r="X330" s="203">
        <f t="shared" ref="X330:AF330" si="143">SUM(X329,X301,X285)</f>
        <v>90703439</v>
      </c>
      <c r="Y330" s="203">
        <f t="shared" si="143"/>
        <v>41482648</v>
      </c>
      <c r="Z330" s="203">
        <f t="shared" si="143"/>
        <v>136739752</v>
      </c>
      <c r="AA330" s="203">
        <f t="shared" si="143"/>
        <v>39133372</v>
      </c>
      <c r="AB330" s="203">
        <f t="shared" si="143"/>
        <v>123876526</v>
      </c>
      <c r="AC330" s="203">
        <f t="shared" si="143"/>
        <v>163009898</v>
      </c>
      <c r="AD330" s="203">
        <f t="shared" si="143"/>
        <v>168035128</v>
      </c>
      <c r="AE330" s="203">
        <f t="shared" si="143"/>
        <v>175042962</v>
      </c>
      <c r="AF330" s="170">
        <f t="shared" si="143"/>
        <v>183334443</v>
      </c>
    </row>
    <row r="331" spans="1:32" x14ac:dyDescent="0.3">
      <c r="A331" s="173"/>
      <c r="B331" s="174"/>
      <c r="C331" s="176"/>
      <c r="D331" s="176"/>
      <c r="E331" s="179"/>
      <c r="F331" s="179"/>
      <c r="G331" s="179"/>
      <c r="H331" s="179"/>
      <c r="I331" s="179"/>
      <c r="J331" s="179"/>
      <c r="K331" s="156"/>
      <c r="L331" s="177"/>
      <c r="M331" s="177"/>
      <c r="N331" s="177"/>
      <c r="O331" s="177"/>
      <c r="P331" s="166"/>
      <c r="Q331" s="166"/>
      <c r="R331" s="241"/>
      <c r="S331" s="242"/>
      <c r="T331" s="242"/>
      <c r="U331" s="242"/>
      <c r="V331" s="156"/>
      <c r="W331" s="249"/>
      <c r="X331" s="249"/>
      <c r="Y331" s="249"/>
      <c r="Z331" s="249"/>
      <c r="AA331" s="249"/>
      <c r="AB331" s="249"/>
      <c r="AC331" s="249"/>
      <c r="AD331" s="274"/>
      <c r="AE331" s="249"/>
      <c r="AF331" s="275"/>
    </row>
    <row r="332" spans="1:32" x14ac:dyDescent="0.3">
      <c r="A332" s="173" t="s">
        <v>176</v>
      </c>
      <c r="B332" s="174"/>
      <c r="C332" s="176"/>
      <c r="D332" s="179"/>
      <c r="E332" s="179"/>
      <c r="F332" s="179"/>
      <c r="G332" s="179"/>
      <c r="H332" s="179"/>
      <c r="I332" s="179"/>
      <c r="J332" s="179"/>
      <c r="K332" s="156"/>
      <c r="L332" s="177"/>
      <c r="M332" s="177"/>
      <c r="N332" s="177"/>
      <c r="O332" s="177"/>
      <c r="P332" s="166"/>
      <c r="Q332" s="166"/>
      <c r="R332" s="241"/>
      <c r="S332" s="242"/>
      <c r="T332" s="242"/>
      <c r="U332" s="242"/>
      <c r="V332" s="156"/>
      <c r="W332" s="249"/>
      <c r="X332" s="249"/>
      <c r="Y332" s="249"/>
      <c r="Z332" s="249"/>
      <c r="AA332" s="249"/>
      <c r="AB332" s="249"/>
      <c r="AC332" s="249"/>
      <c r="AD332" s="274"/>
      <c r="AE332" s="249"/>
      <c r="AF332" s="275"/>
    </row>
    <row r="333" spans="1:32" x14ac:dyDescent="0.3">
      <c r="A333" s="256">
        <v>2601</v>
      </c>
      <c r="B333" s="172" t="s">
        <v>101</v>
      </c>
      <c r="C333" s="176"/>
      <c r="D333" s="179"/>
      <c r="E333" s="179">
        <v>240</v>
      </c>
      <c r="F333" s="179">
        <v>240</v>
      </c>
      <c r="G333" s="179">
        <v>120</v>
      </c>
      <c r="H333" s="179">
        <v>120</v>
      </c>
      <c r="I333" s="179">
        <v>120</v>
      </c>
      <c r="J333" s="179">
        <v>120</v>
      </c>
      <c r="K333" s="156"/>
      <c r="L333" s="177"/>
      <c r="M333" s="177"/>
      <c r="N333" s="165">
        <v>8172</v>
      </c>
      <c r="O333" s="165">
        <f t="shared" ref="O333:O339" si="144">SUM(L333:N333)</f>
        <v>8172</v>
      </c>
      <c r="P333" s="166">
        <v>2040</v>
      </c>
      <c r="Q333" s="166">
        <v>6458</v>
      </c>
      <c r="R333" s="165">
        <f t="shared" ref="R333:R339" si="145">SUM(P333:Q333)</f>
        <v>8498</v>
      </c>
      <c r="S333" s="165">
        <v>8838</v>
      </c>
      <c r="T333" s="165">
        <v>9192</v>
      </c>
      <c r="U333" s="165">
        <v>9560</v>
      </c>
      <c r="V333" s="156"/>
      <c r="W333" s="168">
        <f t="shared" ref="W333:Y339" si="146">L333*C333</f>
        <v>0</v>
      </c>
      <c r="X333" s="168">
        <f t="shared" si="146"/>
        <v>0</v>
      </c>
      <c r="Y333" s="168">
        <f t="shared" si="146"/>
        <v>1961280</v>
      </c>
      <c r="Z333" s="168">
        <f t="shared" ref="Z333:Z339" si="147">W333+X333+Y333</f>
        <v>1961280</v>
      </c>
      <c r="AA333" s="168">
        <f t="shared" ref="AA333:AB339" si="148">F333*P333</f>
        <v>489600</v>
      </c>
      <c r="AB333" s="168">
        <f t="shared" si="148"/>
        <v>774960</v>
      </c>
      <c r="AC333" s="168">
        <f t="shared" ref="AC333:AC339" si="149">SUM(AA333:AB333)</f>
        <v>1264560</v>
      </c>
      <c r="AD333" s="169">
        <f t="shared" ref="AD333:AF339" si="150">H333*S333</f>
        <v>1060560</v>
      </c>
      <c r="AE333" s="169">
        <f t="shared" si="150"/>
        <v>1103040</v>
      </c>
      <c r="AF333" s="170">
        <f t="shared" si="150"/>
        <v>1147200</v>
      </c>
    </row>
    <row r="334" spans="1:32" x14ac:dyDescent="0.3">
      <c r="A334" s="256">
        <v>2602</v>
      </c>
      <c r="B334" s="162" t="s">
        <v>102</v>
      </c>
      <c r="C334" s="176"/>
      <c r="D334" s="179"/>
      <c r="E334" s="179">
        <v>2080</v>
      </c>
      <c r="F334" s="179">
        <v>2080</v>
      </c>
      <c r="G334" s="179">
        <v>1040</v>
      </c>
      <c r="H334" s="179">
        <v>1040</v>
      </c>
      <c r="I334" s="179">
        <v>1040</v>
      </c>
      <c r="J334" s="179">
        <v>1040</v>
      </c>
      <c r="K334" s="156"/>
      <c r="L334" s="177"/>
      <c r="M334" s="177"/>
      <c r="N334" s="165">
        <v>2804</v>
      </c>
      <c r="O334" s="165">
        <f t="shared" si="144"/>
        <v>2804</v>
      </c>
      <c r="P334" s="166">
        <v>700</v>
      </c>
      <c r="Q334" s="166">
        <v>2216</v>
      </c>
      <c r="R334" s="165">
        <f t="shared" si="145"/>
        <v>2916</v>
      </c>
      <c r="S334" s="165">
        <v>3033</v>
      </c>
      <c r="T334" s="165">
        <v>3154</v>
      </c>
      <c r="U334" s="165">
        <v>3281</v>
      </c>
      <c r="V334" s="156"/>
      <c r="W334" s="168">
        <f t="shared" si="146"/>
        <v>0</v>
      </c>
      <c r="X334" s="168">
        <f t="shared" si="146"/>
        <v>0</v>
      </c>
      <c r="Y334" s="168">
        <f t="shared" si="146"/>
        <v>5832320</v>
      </c>
      <c r="Z334" s="168">
        <f t="shared" si="147"/>
        <v>5832320</v>
      </c>
      <c r="AA334" s="168">
        <f t="shared" si="148"/>
        <v>1456000</v>
      </c>
      <c r="AB334" s="168">
        <f t="shared" si="148"/>
        <v>2304640</v>
      </c>
      <c r="AC334" s="168">
        <f t="shared" si="149"/>
        <v>3760640</v>
      </c>
      <c r="AD334" s="169">
        <f t="shared" si="150"/>
        <v>3154320</v>
      </c>
      <c r="AE334" s="169">
        <f t="shared" si="150"/>
        <v>3280160</v>
      </c>
      <c r="AF334" s="170">
        <f t="shared" si="150"/>
        <v>3412240</v>
      </c>
    </row>
    <row r="335" spans="1:32" x14ac:dyDescent="0.3">
      <c r="A335" s="256">
        <v>2604</v>
      </c>
      <c r="B335" s="162" t="s">
        <v>103</v>
      </c>
      <c r="C335" s="176"/>
      <c r="D335" s="179"/>
      <c r="E335" s="179">
        <v>2080</v>
      </c>
      <c r="F335" s="179">
        <v>2080</v>
      </c>
      <c r="G335" s="179">
        <v>1040</v>
      </c>
      <c r="H335" s="179">
        <v>1040</v>
      </c>
      <c r="I335" s="179">
        <v>1040</v>
      </c>
      <c r="J335" s="179">
        <v>1040</v>
      </c>
      <c r="K335" s="156"/>
      <c r="L335" s="177"/>
      <c r="M335" s="177"/>
      <c r="N335" s="165">
        <v>82</v>
      </c>
      <c r="O335" s="165">
        <f t="shared" si="144"/>
        <v>82</v>
      </c>
      <c r="P335" s="166">
        <v>20</v>
      </c>
      <c r="Q335" s="166">
        <v>65</v>
      </c>
      <c r="R335" s="165">
        <f t="shared" si="145"/>
        <v>85</v>
      </c>
      <c r="S335" s="165">
        <v>88</v>
      </c>
      <c r="T335" s="165">
        <v>92</v>
      </c>
      <c r="U335" s="165">
        <v>96</v>
      </c>
      <c r="V335" s="156"/>
      <c r="W335" s="168">
        <f t="shared" si="146"/>
        <v>0</v>
      </c>
      <c r="X335" s="168">
        <f t="shared" si="146"/>
        <v>0</v>
      </c>
      <c r="Y335" s="168">
        <f t="shared" si="146"/>
        <v>170560</v>
      </c>
      <c r="Z335" s="168">
        <f t="shared" si="147"/>
        <v>170560</v>
      </c>
      <c r="AA335" s="168">
        <f t="shared" si="148"/>
        <v>41600</v>
      </c>
      <c r="AB335" s="168">
        <f t="shared" si="148"/>
        <v>67600</v>
      </c>
      <c r="AC335" s="168">
        <f t="shared" si="149"/>
        <v>109200</v>
      </c>
      <c r="AD335" s="169">
        <f t="shared" si="150"/>
        <v>91520</v>
      </c>
      <c r="AE335" s="169">
        <f t="shared" si="150"/>
        <v>95680</v>
      </c>
      <c r="AF335" s="170">
        <f t="shared" si="150"/>
        <v>99840</v>
      </c>
    </row>
    <row r="336" spans="1:32" x14ac:dyDescent="0.3">
      <c r="A336" s="256">
        <v>2605</v>
      </c>
      <c r="B336" s="162" t="s">
        <v>104</v>
      </c>
      <c r="C336" s="176"/>
      <c r="D336" s="179"/>
      <c r="E336" s="179">
        <v>600</v>
      </c>
      <c r="F336" s="179">
        <v>600</v>
      </c>
      <c r="G336" s="179">
        <v>300</v>
      </c>
      <c r="H336" s="179">
        <v>300</v>
      </c>
      <c r="I336" s="179">
        <v>300</v>
      </c>
      <c r="J336" s="179">
        <v>300</v>
      </c>
      <c r="K336" s="156"/>
      <c r="L336" s="177"/>
      <c r="M336" s="177"/>
      <c r="N336" s="165">
        <v>235</v>
      </c>
      <c r="O336" s="165">
        <f t="shared" si="144"/>
        <v>235</v>
      </c>
      <c r="P336" s="166">
        <v>56</v>
      </c>
      <c r="Q336" s="166">
        <v>179</v>
      </c>
      <c r="R336" s="165">
        <f t="shared" si="145"/>
        <v>235</v>
      </c>
      <c r="S336" s="165">
        <v>235</v>
      </c>
      <c r="T336" s="165">
        <v>235</v>
      </c>
      <c r="U336" s="165">
        <v>235</v>
      </c>
      <c r="V336" s="156"/>
      <c r="W336" s="168">
        <f t="shared" si="146"/>
        <v>0</v>
      </c>
      <c r="X336" s="168">
        <f t="shared" si="146"/>
        <v>0</v>
      </c>
      <c r="Y336" s="168">
        <f t="shared" si="146"/>
        <v>141000</v>
      </c>
      <c r="Z336" s="168">
        <f t="shared" si="147"/>
        <v>141000</v>
      </c>
      <c r="AA336" s="168">
        <f t="shared" si="148"/>
        <v>33600</v>
      </c>
      <c r="AB336" s="168">
        <f t="shared" si="148"/>
        <v>53700</v>
      </c>
      <c r="AC336" s="168">
        <f t="shared" si="149"/>
        <v>87300</v>
      </c>
      <c r="AD336" s="169">
        <f t="shared" si="150"/>
        <v>70500</v>
      </c>
      <c r="AE336" s="169">
        <f t="shared" si="150"/>
        <v>70500</v>
      </c>
      <c r="AF336" s="170">
        <f t="shared" si="150"/>
        <v>70500</v>
      </c>
    </row>
    <row r="337" spans="1:32" x14ac:dyDescent="0.3">
      <c r="A337" s="256">
        <v>2606</v>
      </c>
      <c r="B337" s="162" t="s">
        <v>105</v>
      </c>
      <c r="C337" s="176"/>
      <c r="D337" s="179"/>
      <c r="E337" s="179">
        <v>750</v>
      </c>
      <c r="F337" s="179">
        <v>750</v>
      </c>
      <c r="G337" s="179">
        <v>380</v>
      </c>
      <c r="H337" s="179">
        <v>380</v>
      </c>
      <c r="I337" s="179">
        <v>380</v>
      </c>
      <c r="J337" s="179">
        <v>380</v>
      </c>
      <c r="K337" s="156"/>
      <c r="L337" s="177"/>
      <c r="M337" s="177"/>
      <c r="N337" s="165">
        <v>68</v>
      </c>
      <c r="O337" s="165">
        <f t="shared" si="144"/>
        <v>68</v>
      </c>
      <c r="P337" s="166">
        <v>16</v>
      </c>
      <c r="Q337" s="166">
        <v>52</v>
      </c>
      <c r="R337" s="165">
        <f t="shared" si="145"/>
        <v>68</v>
      </c>
      <c r="S337" s="165">
        <v>68</v>
      </c>
      <c r="T337" s="165">
        <v>68</v>
      </c>
      <c r="U337" s="165">
        <v>68</v>
      </c>
      <c r="V337" s="156"/>
      <c r="W337" s="168">
        <f t="shared" si="146"/>
        <v>0</v>
      </c>
      <c r="X337" s="168">
        <f t="shared" si="146"/>
        <v>0</v>
      </c>
      <c r="Y337" s="168">
        <f t="shared" si="146"/>
        <v>51000</v>
      </c>
      <c r="Z337" s="168">
        <f t="shared" si="147"/>
        <v>51000</v>
      </c>
      <c r="AA337" s="168">
        <f t="shared" si="148"/>
        <v>12000</v>
      </c>
      <c r="AB337" s="168">
        <f t="shared" si="148"/>
        <v>19760</v>
      </c>
      <c r="AC337" s="168">
        <f t="shared" si="149"/>
        <v>31760</v>
      </c>
      <c r="AD337" s="169">
        <f t="shared" si="150"/>
        <v>25840</v>
      </c>
      <c r="AE337" s="169">
        <f t="shared" si="150"/>
        <v>25840</v>
      </c>
      <c r="AF337" s="170">
        <f t="shared" si="150"/>
        <v>25840</v>
      </c>
    </row>
    <row r="338" spans="1:32" x14ac:dyDescent="0.3">
      <c r="A338" s="256">
        <v>2607</v>
      </c>
      <c r="B338" s="162" t="s">
        <v>106</v>
      </c>
      <c r="C338" s="176"/>
      <c r="D338" s="179"/>
      <c r="E338" s="179">
        <v>600</v>
      </c>
      <c r="F338" s="179">
        <v>600</v>
      </c>
      <c r="G338" s="179">
        <v>300</v>
      </c>
      <c r="H338" s="179">
        <v>300</v>
      </c>
      <c r="I338" s="179">
        <v>300</v>
      </c>
      <c r="J338" s="179">
        <v>300</v>
      </c>
      <c r="K338" s="156"/>
      <c r="L338" s="177"/>
      <c r="M338" s="177"/>
      <c r="N338" s="165">
        <v>2</v>
      </c>
      <c r="O338" s="165">
        <f t="shared" si="144"/>
        <v>2</v>
      </c>
      <c r="P338" s="166">
        <v>0</v>
      </c>
      <c r="Q338" s="166">
        <v>2</v>
      </c>
      <c r="R338" s="165">
        <f t="shared" si="145"/>
        <v>2</v>
      </c>
      <c r="S338" s="165">
        <v>2</v>
      </c>
      <c r="T338" s="165">
        <v>2</v>
      </c>
      <c r="U338" s="165">
        <v>2</v>
      </c>
      <c r="V338" s="156"/>
      <c r="W338" s="168">
        <f t="shared" si="146"/>
        <v>0</v>
      </c>
      <c r="X338" s="168">
        <f t="shared" si="146"/>
        <v>0</v>
      </c>
      <c r="Y338" s="168">
        <f t="shared" si="146"/>
        <v>1200</v>
      </c>
      <c r="Z338" s="168">
        <f t="shared" si="147"/>
        <v>1200</v>
      </c>
      <c r="AA338" s="168">
        <f t="shared" si="148"/>
        <v>0</v>
      </c>
      <c r="AB338" s="168">
        <f t="shared" si="148"/>
        <v>600</v>
      </c>
      <c r="AC338" s="168">
        <f t="shared" si="149"/>
        <v>600</v>
      </c>
      <c r="AD338" s="169">
        <f t="shared" si="150"/>
        <v>600</v>
      </c>
      <c r="AE338" s="169">
        <f t="shared" si="150"/>
        <v>600</v>
      </c>
      <c r="AF338" s="170">
        <f t="shared" si="150"/>
        <v>600</v>
      </c>
    </row>
    <row r="339" spans="1:32" s="246" customFormat="1" x14ac:dyDescent="0.3">
      <c r="A339" s="378">
        <v>2621</v>
      </c>
      <c r="B339" s="270" t="s">
        <v>273</v>
      </c>
      <c r="C339" s="179"/>
      <c r="D339" s="179"/>
      <c r="E339" s="179">
        <v>240</v>
      </c>
      <c r="F339" s="179">
        <v>240</v>
      </c>
      <c r="G339" s="179">
        <v>120</v>
      </c>
      <c r="H339" s="179">
        <v>120</v>
      </c>
      <c r="I339" s="179">
        <v>120</v>
      </c>
      <c r="J339" s="179">
        <v>120</v>
      </c>
      <c r="K339" s="156"/>
      <c r="L339" s="379"/>
      <c r="M339" s="379"/>
      <c r="N339" s="166">
        <v>17</v>
      </c>
      <c r="O339" s="165">
        <f t="shared" si="144"/>
        <v>17</v>
      </c>
      <c r="P339" s="166">
        <v>4</v>
      </c>
      <c r="Q339" s="166">
        <v>13</v>
      </c>
      <c r="R339" s="165">
        <f t="shared" si="145"/>
        <v>17</v>
      </c>
      <c r="S339" s="166">
        <v>17</v>
      </c>
      <c r="T339" s="166">
        <v>17</v>
      </c>
      <c r="U339" s="166">
        <v>17</v>
      </c>
      <c r="V339" s="156"/>
      <c r="W339" s="369">
        <f t="shared" si="146"/>
        <v>0</v>
      </c>
      <c r="X339" s="369">
        <f t="shared" si="146"/>
        <v>0</v>
      </c>
      <c r="Y339" s="369">
        <f t="shared" si="146"/>
        <v>4080</v>
      </c>
      <c r="Z339" s="168">
        <f t="shared" si="147"/>
        <v>4080</v>
      </c>
      <c r="AA339" s="369">
        <f t="shared" si="148"/>
        <v>960</v>
      </c>
      <c r="AB339" s="369">
        <f t="shared" si="148"/>
        <v>1560</v>
      </c>
      <c r="AC339" s="369">
        <f t="shared" si="149"/>
        <v>2520</v>
      </c>
      <c r="AD339" s="217">
        <f t="shared" si="150"/>
        <v>2040</v>
      </c>
      <c r="AE339" s="217">
        <f t="shared" si="150"/>
        <v>2040</v>
      </c>
      <c r="AF339" s="370">
        <f t="shared" si="150"/>
        <v>2040</v>
      </c>
    </row>
    <row r="340" spans="1:32" x14ac:dyDescent="0.3">
      <c r="A340" s="173" t="s">
        <v>176</v>
      </c>
      <c r="B340" s="174"/>
      <c r="C340" s="176"/>
      <c r="D340" s="179"/>
      <c r="E340" s="179"/>
      <c r="F340" s="179"/>
      <c r="G340" s="179"/>
      <c r="H340" s="179"/>
      <c r="I340" s="179"/>
      <c r="J340" s="179"/>
      <c r="K340" s="156"/>
      <c r="L340" s="177"/>
      <c r="M340" s="177"/>
      <c r="N340" s="177"/>
      <c r="O340" s="177"/>
      <c r="P340" s="166"/>
      <c r="Q340" s="166"/>
      <c r="R340" s="241"/>
      <c r="S340" s="242"/>
      <c r="T340" s="242"/>
      <c r="U340" s="242"/>
      <c r="V340" s="156"/>
      <c r="W340" s="277">
        <f>SUM(W333:W339)</f>
        <v>0</v>
      </c>
      <c r="X340" s="277">
        <f>SUM(X333:X339)</f>
        <v>0</v>
      </c>
      <c r="Y340" s="277">
        <f>SUM(Y333:Y339)</f>
        <v>8161440</v>
      </c>
      <c r="Z340" s="277">
        <f t="shared" ref="Z340:AE340" si="151">SUM(Z333:Z339)</f>
        <v>8161440</v>
      </c>
      <c r="AA340" s="277">
        <f t="shared" si="151"/>
        <v>2033760</v>
      </c>
      <c r="AB340" s="277">
        <f t="shared" si="151"/>
        <v>3222820</v>
      </c>
      <c r="AC340" s="277">
        <f t="shared" si="151"/>
        <v>5256580</v>
      </c>
      <c r="AD340" s="277">
        <f t="shared" si="151"/>
        <v>4405380</v>
      </c>
      <c r="AE340" s="277">
        <f t="shared" si="151"/>
        <v>4577860</v>
      </c>
      <c r="AF340" s="170">
        <f>SUM(AF333:AF339)</f>
        <v>4758260</v>
      </c>
    </row>
    <row r="341" spans="1:32" x14ac:dyDescent="0.3">
      <c r="A341" s="173"/>
      <c r="B341" s="174"/>
      <c r="C341" s="176"/>
      <c r="D341" s="179"/>
      <c r="E341" s="179"/>
      <c r="F341" s="179"/>
      <c r="G341" s="179"/>
      <c r="H341" s="179"/>
      <c r="I341" s="179"/>
      <c r="J341" s="179"/>
      <c r="K341" s="156"/>
      <c r="L341" s="177"/>
      <c r="M341" s="177"/>
      <c r="N341" s="177"/>
      <c r="O341" s="177"/>
      <c r="P341" s="166"/>
      <c r="Q341" s="166"/>
      <c r="R341" s="241"/>
      <c r="S341" s="242"/>
      <c r="T341" s="242"/>
      <c r="U341" s="242"/>
      <c r="V341" s="156"/>
      <c r="W341" s="168"/>
      <c r="X341" s="168"/>
      <c r="Y341" s="168"/>
      <c r="Z341" s="168"/>
      <c r="AA341" s="168"/>
      <c r="AB341" s="168"/>
      <c r="AC341" s="168"/>
      <c r="AD341" s="169"/>
      <c r="AE341" s="168"/>
      <c r="AF341" s="170"/>
    </row>
    <row r="342" spans="1:32" x14ac:dyDescent="0.3">
      <c r="A342" s="173" t="s">
        <v>177</v>
      </c>
      <c r="B342" s="174"/>
      <c r="C342" s="176"/>
      <c r="D342" s="179"/>
      <c r="E342" s="179"/>
      <c r="F342" s="179"/>
      <c r="G342" s="179"/>
      <c r="H342" s="179"/>
      <c r="I342" s="179"/>
      <c r="J342" s="179"/>
      <c r="K342" s="156"/>
      <c r="L342" s="177"/>
      <c r="M342" s="177"/>
      <c r="N342" s="177"/>
      <c r="O342" s="177"/>
      <c r="P342" s="166"/>
      <c r="Q342" s="166"/>
      <c r="R342" s="241"/>
      <c r="S342" s="242"/>
      <c r="T342" s="242"/>
      <c r="U342" s="242"/>
      <c r="V342" s="156"/>
      <c r="W342" s="168"/>
      <c r="X342" s="168"/>
      <c r="Y342" s="168"/>
      <c r="Z342" s="168"/>
      <c r="AA342" s="168"/>
      <c r="AB342" s="168"/>
      <c r="AC342" s="168"/>
      <c r="AD342" s="169"/>
      <c r="AE342" s="168"/>
      <c r="AF342" s="170"/>
    </row>
    <row r="343" spans="1:32" x14ac:dyDescent="0.3">
      <c r="A343" s="161">
        <v>3601</v>
      </c>
      <c r="B343" s="172" t="s">
        <v>101</v>
      </c>
      <c r="C343" s="176"/>
      <c r="D343" s="179"/>
      <c r="E343" s="179">
        <v>240</v>
      </c>
      <c r="F343" s="179">
        <v>240</v>
      </c>
      <c r="G343" s="179">
        <v>60</v>
      </c>
      <c r="H343" s="179">
        <v>60</v>
      </c>
      <c r="I343" s="179">
        <v>60</v>
      </c>
      <c r="J343" s="179">
        <v>60</v>
      </c>
      <c r="K343" s="156"/>
      <c r="L343" s="177"/>
      <c r="M343" s="177"/>
      <c r="N343" s="165">
        <v>3671</v>
      </c>
      <c r="O343" s="165">
        <f t="shared" ref="O343:O349" si="152">SUM(L343:N343)</f>
        <v>3671</v>
      </c>
      <c r="P343" s="166">
        <v>916</v>
      </c>
      <c r="Q343" s="166">
        <v>2902</v>
      </c>
      <c r="R343" s="165">
        <f t="shared" ref="R343:R349" si="153">SUM(P343:Q343)</f>
        <v>3818</v>
      </c>
      <c r="S343" s="165">
        <v>3971</v>
      </c>
      <c r="T343" s="165">
        <v>4130</v>
      </c>
      <c r="U343" s="165">
        <v>4295</v>
      </c>
      <c r="V343" s="156"/>
      <c r="W343" s="168">
        <f t="shared" ref="W343:Y349" si="154">L343*C343</f>
        <v>0</v>
      </c>
      <c r="X343" s="168">
        <f t="shared" si="154"/>
        <v>0</v>
      </c>
      <c r="Y343" s="168">
        <f t="shared" si="154"/>
        <v>881040</v>
      </c>
      <c r="Z343" s="168">
        <f t="shared" ref="Z343:Z349" si="155">W343+X343+Y343</f>
        <v>881040</v>
      </c>
      <c r="AA343" s="168">
        <f t="shared" ref="AA343:AB349" si="156">F343*P343</f>
        <v>219840</v>
      </c>
      <c r="AB343" s="168">
        <f t="shared" si="156"/>
        <v>174120</v>
      </c>
      <c r="AC343" s="168">
        <f t="shared" ref="AC343:AC349" si="157">SUM(AA343:AB343)</f>
        <v>393960</v>
      </c>
      <c r="AD343" s="169">
        <f t="shared" ref="AD343:AF349" si="158">H343*S343</f>
        <v>238260</v>
      </c>
      <c r="AE343" s="169">
        <f t="shared" si="158"/>
        <v>247800</v>
      </c>
      <c r="AF343" s="170">
        <f t="shared" si="158"/>
        <v>257700</v>
      </c>
    </row>
    <row r="344" spans="1:32" x14ac:dyDescent="0.3">
      <c r="A344" s="161">
        <v>3602</v>
      </c>
      <c r="B344" s="162" t="s">
        <v>102</v>
      </c>
      <c r="C344" s="176"/>
      <c r="D344" s="179"/>
      <c r="E344" s="179">
        <v>2080</v>
      </c>
      <c r="F344" s="179">
        <v>2080</v>
      </c>
      <c r="G344" s="179">
        <v>520</v>
      </c>
      <c r="H344" s="179">
        <v>520</v>
      </c>
      <c r="I344" s="179">
        <v>520</v>
      </c>
      <c r="J344" s="179">
        <v>520</v>
      </c>
      <c r="K344" s="156"/>
      <c r="L344" s="177"/>
      <c r="M344" s="177"/>
      <c r="N344" s="165">
        <v>1260</v>
      </c>
      <c r="O344" s="165">
        <f t="shared" si="152"/>
        <v>1260</v>
      </c>
      <c r="P344" s="166">
        <v>314</v>
      </c>
      <c r="Q344" s="166">
        <v>996</v>
      </c>
      <c r="R344" s="165">
        <f t="shared" si="153"/>
        <v>1310</v>
      </c>
      <c r="S344" s="165">
        <v>1363</v>
      </c>
      <c r="T344" s="165">
        <v>1417</v>
      </c>
      <c r="U344" s="165">
        <v>1474</v>
      </c>
      <c r="V344" s="156"/>
      <c r="W344" s="168">
        <f t="shared" si="154"/>
        <v>0</v>
      </c>
      <c r="X344" s="168">
        <f t="shared" si="154"/>
        <v>0</v>
      </c>
      <c r="Y344" s="168">
        <f t="shared" si="154"/>
        <v>2620800</v>
      </c>
      <c r="Z344" s="168">
        <f t="shared" si="155"/>
        <v>2620800</v>
      </c>
      <c r="AA344" s="168">
        <f t="shared" si="156"/>
        <v>653120</v>
      </c>
      <c r="AB344" s="168">
        <f t="shared" si="156"/>
        <v>517920</v>
      </c>
      <c r="AC344" s="168">
        <f t="shared" si="157"/>
        <v>1171040</v>
      </c>
      <c r="AD344" s="169">
        <f t="shared" si="158"/>
        <v>708760</v>
      </c>
      <c r="AE344" s="169">
        <f t="shared" si="158"/>
        <v>736840</v>
      </c>
      <c r="AF344" s="170">
        <f t="shared" si="158"/>
        <v>766480</v>
      </c>
    </row>
    <row r="345" spans="1:32" x14ac:dyDescent="0.3">
      <c r="A345" s="161">
        <v>3604</v>
      </c>
      <c r="B345" s="162" t="s">
        <v>103</v>
      </c>
      <c r="C345" s="176"/>
      <c r="D345" s="179"/>
      <c r="E345" s="179">
        <v>2080</v>
      </c>
      <c r="F345" s="179">
        <v>2080</v>
      </c>
      <c r="G345" s="179">
        <v>520</v>
      </c>
      <c r="H345" s="179">
        <v>520</v>
      </c>
      <c r="I345" s="179">
        <v>520</v>
      </c>
      <c r="J345" s="179">
        <v>520</v>
      </c>
      <c r="K345" s="156"/>
      <c r="L345" s="177"/>
      <c r="M345" s="177"/>
      <c r="N345" s="165">
        <v>37</v>
      </c>
      <c r="O345" s="165">
        <f t="shared" si="152"/>
        <v>37</v>
      </c>
      <c r="P345" s="166">
        <v>9</v>
      </c>
      <c r="Q345" s="166">
        <v>29</v>
      </c>
      <c r="R345" s="165">
        <f t="shared" si="153"/>
        <v>38</v>
      </c>
      <c r="S345" s="165">
        <v>40</v>
      </c>
      <c r="T345" s="165">
        <v>41</v>
      </c>
      <c r="U345" s="165">
        <v>43</v>
      </c>
      <c r="V345" s="156"/>
      <c r="W345" s="168">
        <f t="shared" si="154"/>
        <v>0</v>
      </c>
      <c r="X345" s="168">
        <f t="shared" si="154"/>
        <v>0</v>
      </c>
      <c r="Y345" s="168">
        <f t="shared" si="154"/>
        <v>76960</v>
      </c>
      <c r="Z345" s="168">
        <f t="shared" si="155"/>
        <v>76960</v>
      </c>
      <c r="AA345" s="168">
        <f t="shared" si="156"/>
        <v>18720</v>
      </c>
      <c r="AB345" s="168">
        <f t="shared" si="156"/>
        <v>15080</v>
      </c>
      <c r="AC345" s="168">
        <f t="shared" si="157"/>
        <v>33800</v>
      </c>
      <c r="AD345" s="169">
        <f t="shared" si="158"/>
        <v>20800</v>
      </c>
      <c r="AE345" s="169">
        <f t="shared" si="158"/>
        <v>21320</v>
      </c>
      <c r="AF345" s="170">
        <f t="shared" si="158"/>
        <v>22360</v>
      </c>
    </row>
    <row r="346" spans="1:32" x14ac:dyDescent="0.3">
      <c r="A346" s="161">
        <v>3605</v>
      </c>
      <c r="B346" s="162" t="s">
        <v>104</v>
      </c>
      <c r="C346" s="176"/>
      <c r="D346" s="179"/>
      <c r="E346" s="179">
        <v>600</v>
      </c>
      <c r="F346" s="179">
        <v>600</v>
      </c>
      <c r="G346" s="179">
        <v>150</v>
      </c>
      <c r="H346" s="179">
        <v>150</v>
      </c>
      <c r="I346" s="179">
        <v>150</v>
      </c>
      <c r="J346" s="179">
        <v>150</v>
      </c>
      <c r="K346" s="156"/>
      <c r="L346" s="177"/>
      <c r="M346" s="177"/>
      <c r="N346" s="165">
        <v>106</v>
      </c>
      <c r="O346" s="165">
        <f t="shared" si="152"/>
        <v>106</v>
      </c>
      <c r="P346" s="166">
        <v>25</v>
      </c>
      <c r="Q346" s="166">
        <v>81</v>
      </c>
      <c r="R346" s="165">
        <f t="shared" si="153"/>
        <v>106</v>
      </c>
      <c r="S346" s="165">
        <v>106</v>
      </c>
      <c r="T346" s="165">
        <v>106</v>
      </c>
      <c r="U346" s="165">
        <v>106</v>
      </c>
      <c r="V346" s="156"/>
      <c r="W346" s="168">
        <f t="shared" si="154"/>
        <v>0</v>
      </c>
      <c r="X346" s="168">
        <f t="shared" si="154"/>
        <v>0</v>
      </c>
      <c r="Y346" s="168">
        <f t="shared" si="154"/>
        <v>63600</v>
      </c>
      <c r="Z346" s="168">
        <f t="shared" si="155"/>
        <v>63600</v>
      </c>
      <c r="AA346" s="168">
        <f t="shared" si="156"/>
        <v>15000</v>
      </c>
      <c r="AB346" s="168">
        <f t="shared" si="156"/>
        <v>12150</v>
      </c>
      <c r="AC346" s="168">
        <f t="shared" si="157"/>
        <v>27150</v>
      </c>
      <c r="AD346" s="169">
        <f t="shared" si="158"/>
        <v>15900</v>
      </c>
      <c r="AE346" s="169">
        <f t="shared" si="158"/>
        <v>15900</v>
      </c>
      <c r="AF346" s="170">
        <f t="shared" si="158"/>
        <v>15900</v>
      </c>
    </row>
    <row r="347" spans="1:32" x14ac:dyDescent="0.3">
      <c r="A347" s="161">
        <v>3606</v>
      </c>
      <c r="B347" s="162" t="s">
        <v>105</v>
      </c>
      <c r="C347" s="176"/>
      <c r="D347" s="179"/>
      <c r="E347" s="179">
        <v>750</v>
      </c>
      <c r="F347" s="179">
        <v>750</v>
      </c>
      <c r="G347" s="179">
        <v>190</v>
      </c>
      <c r="H347" s="179">
        <v>190</v>
      </c>
      <c r="I347" s="179">
        <v>190</v>
      </c>
      <c r="J347" s="179">
        <v>190</v>
      </c>
      <c r="K347" s="156"/>
      <c r="L347" s="177"/>
      <c r="M347" s="177"/>
      <c r="N347" s="165">
        <v>30</v>
      </c>
      <c r="O347" s="165">
        <f t="shared" si="152"/>
        <v>30</v>
      </c>
      <c r="P347" s="166">
        <v>7</v>
      </c>
      <c r="Q347" s="166">
        <v>23</v>
      </c>
      <c r="R347" s="165">
        <f t="shared" si="153"/>
        <v>30</v>
      </c>
      <c r="S347" s="165">
        <v>30</v>
      </c>
      <c r="T347" s="165">
        <v>30</v>
      </c>
      <c r="U347" s="165">
        <v>30</v>
      </c>
      <c r="V347" s="156"/>
      <c r="W347" s="168">
        <f t="shared" si="154"/>
        <v>0</v>
      </c>
      <c r="X347" s="168">
        <f t="shared" si="154"/>
        <v>0</v>
      </c>
      <c r="Y347" s="168">
        <f t="shared" si="154"/>
        <v>22500</v>
      </c>
      <c r="Z347" s="168">
        <f t="shared" si="155"/>
        <v>22500</v>
      </c>
      <c r="AA347" s="168">
        <f t="shared" si="156"/>
        <v>5250</v>
      </c>
      <c r="AB347" s="168">
        <f t="shared" si="156"/>
        <v>4370</v>
      </c>
      <c r="AC347" s="168">
        <f t="shared" si="157"/>
        <v>9620</v>
      </c>
      <c r="AD347" s="169">
        <f t="shared" si="158"/>
        <v>5700</v>
      </c>
      <c r="AE347" s="169">
        <f t="shared" si="158"/>
        <v>5700</v>
      </c>
      <c r="AF347" s="170">
        <f t="shared" si="158"/>
        <v>5700</v>
      </c>
    </row>
    <row r="348" spans="1:32" x14ac:dyDescent="0.3">
      <c r="A348" s="161">
        <v>3607</v>
      </c>
      <c r="B348" s="162" t="s">
        <v>106</v>
      </c>
      <c r="C348" s="176"/>
      <c r="D348" s="179"/>
      <c r="E348" s="179">
        <v>600</v>
      </c>
      <c r="F348" s="179">
        <v>600</v>
      </c>
      <c r="G348" s="179">
        <v>150</v>
      </c>
      <c r="H348" s="179">
        <v>150</v>
      </c>
      <c r="I348" s="179">
        <v>150</v>
      </c>
      <c r="J348" s="179">
        <v>150</v>
      </c>
      <c r="K348" s="156"/>
      <c r="L348" s="177"/>
      <c r="M348" s="177"/>
      <c r="N348" s="165">
        <v>1</v>
      </c>
      <c r="O348" s="165">
        <f t="shared" si="152"/>
        <v>1</v>
      </c>
      <c r="P348" s="166">
        <v>0</v>
      </c>
      <c r="Q348" s="166">
        <v>1</v>
      </c>
      <c r="R348" s="165">
        <f t="shared" si="153"/>
        <v>1</v>
      </c>
      <c r="S348" s="165">
        <v>1</v>
      </c>
      <c r="T348" s="165">
        <v>1</v>
      </c>
      <c r="U348" s="165">
        <v>1</v>
      </c>
      <c r="V348" s="156"/>
      <c r="W348" s="168">
        <f t="shared" si="154"/>
        <v>0</v>
      </c>
      <c r="X348" s="168">
        <f t="shared" si="154"/>
        <v>0</v>
      </c>
      <c r="Y348" s="168">
        <f t="shared" si="154"/>
        <v>600</v>
      </c>
      <c r="Z348" s="168">
        <f t="shared" si="155"/>
        <v>600</v>
      </c>
      <c r="AA348" s="168">
        <f t="shared" si="156"/>
        <v>0</v>
      </c>
      <c r="AB348" s="168">
        <f t="shared" si="156"/>
        <v>150</v>
      </c>
      <c r="AC348" s="168">
        <f t="shared" si="157"/>
        <v>150</v>
      </c>
      <c r="AD348" s="169">
        <f t="shared" si="158"/>
        <v>150</v>
      </c>
      <c r="AE348" s="169">
        <f t="shared" si="158"/>
        <v>150</v>
      </c>
      <c r="AF348" s="170">
        <f t="shared" si="158"/>
        <v>150</v>
      </c>
    </row>
    <row r="349" spans="1:32" s="246" customFormat="1" x14ac:dyDescent="0.3">
      <c r="A349" s="378">
        <v>3621</v>
      </c>
      <c r="B349" s="270" t="s">
        <v>273</v>
      </c>
      <c r="C349" s="179"/>
      <c r="D349" s="179"/>
      <c r="E349" s="179">
        <v>240</v>
      </c>
      <c r="F349" s="179">
        <v>240</v>
      </c>
      <c r="G349" s="179">
        <v>60</v>
      </c>
      <c r="H349" s="179">
        <v>60</v>
      </c>
      <c r="I349" s="179">
        <v>60</v>
      </c>
      <c r="J349" s="179">
        <v>60</v>
      </c>
      <c r="K349" s="156"/>
      <c r="L349" s="273"/>
      <c r="M349" s="273"/>
      <c r="N349" s="166">
        <v>8</v>
      </c>
      <c r="O349" s="165">
        <f t="shared" si="152"/>
        <v>8</v>
      </c>
      <c r="P349" s="166">
        <v>2</v>
      </c>
      <c r="Q349" s="166">
        <v>6</v>
      </c>
      <c r="R349" s="165">
        <f t="shared" si="153"/>
        <v>8</v>
      </c>
      <c r="S349" s="166">
        <v>8</v>
      </c>
      <c r="T349" s="166">
        <v>8</v>
      </c>
      <c r="U349" s="166">
        <v>8</v>
      </c>
      <c r="V349" s="156"/>
      <c r="W349" s="369">
        <f t="shared" si="154"/>
        <v>0</v>
      </c>
      <c r="X349" s="369">
        <f t="shared" si="154"/>
        <v>0</v>
      </c>
      <c r="Y349" s="369">
        <f t="shared" si="154"/>
        <v>1920</v>
      </c>
      <c r="Z349" s="168">
        <f t="shared" si="155"/>
        <v>1920</v>
      </c>
      <c r="AA349" s="369">
        <f t="shared" si="156"/>
        <v>480</v>
      </c>
      <c r="AB349" s="369">
        <f t="shared" si="156"/>
        <v>360</v>
      </c>
      <c r="AC349" s="369">
        <f t="shared" si="157"/>
        <v>840</v>
      </c>
      <c r="AD349" s="217">
        <f t="shared" si="158"/>
        <v>480</v>
      </c>
      <c r="AE349" s="217">
        <f t="shared" si="158"/>
        <v>480</v>
      </c>
      <c r="AF349" s="370">
        <f t="shared" si="158"/>
        <v>480</v>
      </c>
    </row>
    <row r="350" spans="1:32" x14ac:dyDescent="0.3">
      <c r="A350" s="173" t="s">
        <v>177</v>
      </c>
      <c r="B350" s="174"/>
      <c r="C350" s="176"/>
      <c r="D350" s="179"/>
      <c r="E350" s="179"/>
      <c r="F350" s="179"/>
      <c r="G350" s="179"/>
      <c r="H350" s="176"/>
      <c r="I350" s="176"/>
      <c r="J350" s="176"/>
      <c r="K350" s="156"/>
      <c r="L350" s="177"/>
      <c r="M350" s="177"/>
      <c r="N350" s="177"/>
      <c r="O350" s="177"/>
      <c r="P350" s="166"/>
      <c r="Q350" s="166"/>
      <c r="R350" s="241"/>
      <c r="S350" s="242"/>
      <c r="T350" s="242"/>
      <c r="U350" s="242"/>
      <c r="V350" s="156"/>
      <c r="W350" s="168">
        <f>SUM(W343:W349)</f>
        <v>0</v>
      </c>
      <c r="X350" s="168">
        <f>SUM(X343:X349)</f>
        <v>0</v>
      </c>
      <c r="Y350" s="168">
        <f>SUM(Y343:Y349)</f>
        <v>3667420</v>
      </c>
      <c r="Z350" s="168">
        <f t="shared" ref="Z350:AE350" si="159">SUM(Z343:Z349)</f>
        <v>3667420</v>
      </c>
      <c r="AA350" s="168">
        <f t="shared" si="159"/>
        <v>912410</v>
      </c>
      <c r="AB350" s="168">
        <f t="shared" si="159"/>
        <v>724150</v>
      </c>
      <c r="AC350" s="168">
        <f t="shared" si="159"/>
        <v>1636560</v>
      </c>
      <c r="AD350" s="168">
        <f t="shared" si="159"/>
        <v>990050</v>
      </c>
      <c r="AE350" s="168">
        <f t="shared" si="159"/>
        <v>1028190</v>
      </c>
      <c r="AF350" s="170">
        <f>SUM(AF343:AF349)</f>
        <v>1068770</v>
      </c>
    </row>
    <row r="351" spans="1:32" x14ac:dyDescent="0.3">
      <c r="A351" s="173" t="s">
        <v>274</v>
      </c>
      <c r="B351" s="174"/>
      <c r="C351" s="176"/>
      <c r="D351" s="176"/>
      <c r="E351" s="176"/>
      <c r="F351" s="176"/>
      <c r="G351" s="176"/>
      <c r="H351" s="176"/>
      <c r="I351" s="176"/>
      <c r="J351" s="176"/>
      <c r="K351" s="156"/>
      <c r="L351" s="177"/>
      <c r="M351" s="177"/>
      <c r="N351" s="177"/>
      <c r="O351" s="177"/>
      <c r="P351" s="166"/>
      <c r="Q351" s="166"/>
      <c r="R351" s="241"/>
      <c r="S351" s="242"/>
      <c r="T351" s="242"/>
      <c r="U351" s="242"/>
      <c r="V351" s="156"/>
      <c r="W351" s="277">
        <f>SUM(W350,W340,W329)</f>
        <v>1394200</v>
      </c>
      <c r="X351" s="277">
        <f t="shared" ref="X351:AF351" si="160">SUM(X350,X340,X329)</f>
        <v>27849738</v>
      </c>
      <c r="Y351" s="277">
        <f t="shared" si="160"/>
        <v>22526518</v>
      </c>
      <c r="Z351" s="277">
        <f t="shared" si="160"/>
        <v>51770456</v>
      </c>
      <c r="AA351" s="277">
        <f t="shared" si="160"/>
        <v>12865042</v>
      </c>
      <c r="AB351" s="277">
        <f t="shared" si="160"/>
        <v>35309176</v>
      </c>
      <c r="AC351" s="277">
        <f t="shared" si="160"/>
        <v>48174218</v>
      </c>
      <c r="AD351" s="277">
        <f t="shared" si="160"/>
        <v>48315698</v>
      </c>
      <c r="AE351" s="277">
        <f t="shared" si="160"/>
        <v>50228482</v>
      </c>
      <c r="AF351" s="170">
        <f t="shared" si="160"/>
        <v>52222683</v>
      </c>
    </row>
    <row r="352" spans="1:32" ht="15" thickBot="1" x14ac:dyDescent="0.35">
      <c r="A352" s="181" t="s">
        <v>107</v>
      </c>
      <c r="B352" s="182"/>
      <c r="C352" s="184"/>
      <c r="D352" s="184"/>
      <c r="E352" s="184"/>
      <c r="F352" s="184"/>
      <c r="G352" s="184"/>
      <c r="H352" s="184"/>
      <c r="I352" s="184"/>
      <c r="J352" s="184"/>
      <c r="K352" s="151"/>
      <c r="L352" s="185"/>
      <c r="M352" s="185"/>
      <c r="N352" s="185"/>
      <c r="O352" s="185"/>
      <c r="P352" s="186"/>
      <c r="Q352" s="186"/>
      <c r="R352" s="187"/>
      <c r="S352" s="380"/>
      <c r="T352" s="380"/>
      <c r="U352" s="380"/>
      <c r="V352" s="151"/>
      <c r="W352" s="236">
        <f>W285+W301+W317+W351</f>
        <v>4553665</v>
      </c>
      <c r="X352" s="236">
        <f t="shared" ref="X352:AF352" si="161">X285+X301+X317+X351</f>
        <v>90703439</v>
      </c>
      <c r="Y352" s="236">
        <f t="shared" si="161"/>
        <v>56182398</v>
      </c>
      <c r="Z352" s="236">
        <f t="shared" si="161"/>
        <v>151439502</v>
      </c>
      <c r="AA352" s="236">
        <f t="shared" si="161"/>
        <v>42785712</v>
      </c>
      <c r="AB352" s="236">
        <f t="shared" si="161"/>
        <v>130060041</v>
      </c>
      <c r="AC352" s="236">
        <f t="shared" si="161"/>
        <v>172845753</v>
      </c>
      <c r="AD352" s="236">
        <f t="shared" si="161"/>
        <v>176446408</v>
      </c>
      <c r="AE352" s="236">
        <f t="shared" si="161"/>
        <v>183783312</v>
      </c>
      <c r="AF352" s="190">
        <f t="shared" si="161"/>
        <v>192452383</v>
      </c>
    </row>
    <row r="353" spans="1:32" x14ac:dyDescent="0.3">
      <c r="A353" s="191"/>
      <c r="B353" s="192"/>
      <c r="C353" s="194"/>
      <c r="D353" s="194"/>
      <c r="E353" s="194"/>
      <c r="F353" s="194"/>
      <c r="G353" s="194"/>
      <c r="H353" s="194"/>
      <c r="I353" s="194"/>
      <c r="J353" s="194"/>
      <c r="K353" s="145"/>
      <c r="L353" s="195"/>
      <c r="M353" s="195"/>
      <c r="N353" s="195"/>
      <c r="O353" s="195"/>
      <c r="P353" s="196"/>
      <c r="Q353" s="196"/>
      <c r="R353" s="381"/>
      <c r="S353" s="268"/>
      <c r="T353" s="268"/>
      <c r="U353" s="268"/>
      <c r="V353" s="145"/>
      <c r="W353" s="382"/>
      <c r="X353" s="382"/>
      <c r="Y353" s="382"/>
      <c r="Z353" s="382"/>
      <c r="AA353" s="382"/>
      <c r="AB353" s="382"/>
      <c r="AC353" s="382"/>
      <c r="AD353" s="383"/>
      <c r="AE353" s="382"/>
      <c r="AF353" s="384"/>
    </row>
    <row r="354" spans="1:32" x14ac:dyDescent="0.3">
      <c r="A354" s="173" t="s">
        <v>182</v>
      </c>
      <c r="B354" s="174"/>
      <c r="C354" s="176"/>
      <c r="D354" s="176"/>
      <c r="E354" s="176"/>
      <c r="F354" s="176"/>
      <c r="G354" s="176"/>
      <c r="H354" s="176"/>
      <c r="I354" s="176"/>
      <c r="J354" s="176"/>
      <c r="K354" s="156"/>
      <c r="L354" s="177"/>
      <c r="M354" s="177"/>
      <c r="N354" s="177"/>
      <c r="O354" s="177"/>
      <c r="P354" s="166"/>
      <c r="Q354" s="166"/>
      <c r="R354" s="241"/>
      <c r="S354" s="242"/>
      <c r="T354" s="242"/>
      <c r="U354" s="242"/>
      <c r="V354" s="156"/>
      <c r="W354" s="280"/>
      <c r="X354" s="280"/>
      <c r="Y354" s="280"/>
      <c r="Z354" s="280"/>
      <c r="AA354" s="280"/>
      <c r="AB354" s="280"/>
      <c r="AC354" s="280"/>
      <c r="AD354" s="282"/>
      <c r="AE354" s="280"/>
      <c r="AF354" s="281"/>
    </row>
    <row r="355" spans="1:32" x14ac:dyDescent="0.3">
      <c r="A355" s="161">
        <v>1053</v>
      </c>
      <c r="B355" s="162" t="s">
        <v>108</v>
      </c>
      <c r="C355" s="176">
        <v>130</v>
      </c>
      <c r="D355" s="176">
        <v>130</v>
      </c>
      <c r="E355" s="179">
        <v>140</v>
      </c>
      <c r="F355" s="179">
        <v>140</v>
      </c>
      <c r="G355" s="179">
        <v>140</v>
      </c>
      <c r="H355" s="179">
        <v>140</v>
      </c>
      <c r="I355" s="179">
        <v>140</v>
      </c>
      <c r="J355" s="179">
        <v>140</v>
      </c>
      <c r="K355" s="156"/>
      <c r="L355" s="165">
        <v>25</v>
      </c>
      <c r="M355" s="165">
        <v>754</v>
      </c>
      <c r="N355" s="165">
        <v>791</v>
      </c>
      <c r="O355" s="165">
        <f t="shared" ref="O355:O385" si="162">SUM(L355:N355)</f>
        <v>1570</v>
      </c>
      <c r="P355" s="166">
        <v>359</v>
      </c>
      <c r="Q355" s="166">
        <v>1138</v>
      </c>
      <c r="R355" s="165">
        <f t="shared" ref="R355:R385" si="163">SUM(P355:Q355)</f>
        <v>1497</v>
      </c>
      <c r="S355" s="165">
        <v>1428</v>
      </c>
      <c r="T355" s="165">
        <v>1361</v>
      </c>
      <c r="U355" s="165">
        <v>1298</v>
      </c>
      <c r="V355" s="156"/>
      <c r="W355" s="168">
        <f t="shared" ref="W355:Y383" si="164">L355*C355</f>
        <v>3250</v>
      </c>
      <c r="X355" s="168">
        <f t="shared" si="164"/>
        <v>98020</v>
      </c>
      <c r="Y355" s="168">
        <f t="shared" si="164"/>
        <v>110740</v>
      </c>
      <c r="Z355" s="168">
        <f t="shared" ref="Z355:Z385" si="165">W355+X355+Y355</f>
        <v>212010</v>
      </c>
      <c r="AA355" s="168">
        <f t="shared" ref="AA355:AB383" si="166">F355*P355</f>
        <v>50260</v>
      </c>
      <c r="AB355" s="168">
        <f t="shared" si="166"/>
        <v>159320</v>
      </c>
      <c r="AC355" s="168">
        <f>SUM(AA355:AB355)</f>
        <v>209580</v>
      </c>
      <c r="AD355" s="169">
        <f t="shared" ref="AD355:AF383" si="167">H355*S355</f>
        <v>199920</v>
      </c>
      <c r="AE355" s="169">
        <f t="shared" si="167"/>
        <v>190540</v>
      </c>
      <c r="AF355" s="170">
        <f t="shared" si="167"/>
        <v>181720</v>
      </c>
    </row>
    <row r="356" spans="1:32" x14ac:dyDescent="0.3">
      <c r="A356" s="161">
        <v>1451</v>
      </c>
      <c r="B356" s="162" t="s">
        <v>353</v>
      </c>
      <c r="C356" s="176">
        <v>1510</v>
      </c>
      <c r="D356" s="176">
        <v>1510</v>
      </c>
      <c r="E356" s="179">
        <v>0</v>
      </c>
      <c r="F356" s="179">
        <v>0</v>
      </c>
      <c r="G356" s="179">
        <v>0</v>
      </c>
      <c r="H356" s="179">
        <v>0</v>
      </c>
      <c r="I356" s="179">
        <v>0</v>
      </c>
      <c r="J356" s="179">
        <v>0</v>
      </c>
      <c r="K356" s="156"/>
      <c r="L356" s="165">
        <v>0</v>
      </c>
      <c r="M356" s="165">
        <v>4</v>
      </c>
      <c r="N356" s="165">
        <v>4</v>
      </c>
      <c r="O356" s="165">
        <f t="shared" si="162"/>
        <v>8</v>
      </c>
      <c r="P356" s="166">
        <v>2</v>
      </c>
      <c r="Q356" s="166">
        <v>6</v>
      </c>
      <c r="R356" s="165">
        <f t="shared" si="163"/>
        <v>8</v>
      </c>
      <c r="S356" s="165">
        <v>8</v>
      </c>
      <c r="T356" s="165">
        <v>8</v>
      </c>
      <c r="U356" s="165">
        <v>8</v>
      </c>
      <c r="V356" s="156"/>
      <c r="W356" s="168">
        <f t="shared" si="164"/>
        <v>0</v>
      </c>
      <c r="X356" s="168">
        <f t="shared" si="164"/>
        <v>6040</v>
      </c>
      <c r="Y356" s="168">
        <f t="shared" si="164"/>
        <v>0</v>
      </c>
      <c r="Z356" s="168">
        <f t="shared" si="165"/>
        <v>6040</v>
      </c>
      <c r="AA356" s="168">
        <f t="shared" si="166"/>
        <v>0</v>
      </c>
      <c r="AB356" s="168">
        <f t="shared" si="166"/>
        <v>0</v>
      </c>
      <c r="AC356" s="168">
        <f t="shared" ref="AC356:AC371" si="168">SUM(AA356:AB356)</f>
        <v>0</v>
      </c>
      <c r="AD356" s="169">
        <f t="shared" si="167"/>
        <v>0</v>
      </c>
      <c r="AE356" s="169">
        <f t="shared" si="167"/>
        <v>0</v>
      </c>
      <c r="AF356" s="170">
        <f t="shared" si="167"/>
        <v>0</v>
      </c>
    </row>
    <row r="357" spans="1:32" x14ac:dyDescent="0.3">
      <c r="A357" s="161">
        <v>1454</v>
      </c>
      <c r="B357" s="162" t="s">
        <v>110</v>
      </c>
      <c r="C357" s="205">
        <v>1410</v>
      </c>
      <c r="D357" s="176">
        <v>1410</v>
      </c>
      <c r="E357" s="179">
        <v>1420</v>
      </c>
      <c r="F357" s="179">
        <v>1420</v>
      </c>
      <c r="G357" s="179">
        <v>1420</v>
      </c>
      <c r="H357" s="179">
        <v>1420</v>
      </c>
      <c r="I357" s="179">
        <v>1420</v>
      </c>
      <c r="J357" s="179">
        <v>1420</v>
      </c>
      <c r="K357" s="156"/>
      <c r="L357" s="165">
        <v>11</v>
      </c>
      <c r="M357" s="165">
        <v>331</v>
      </c>
      <c r="N357" s="165">
        <v>347</v>
      </c>
      <c r="O357" s="165">
        <f t="shared" si="162"/>
        <v>689</v>
      </c>
      <c r="P357" s="166">
        <v>162</v>
      </c>
      <c r="Q357" s="166">
        <v>515</v>
      </c>
      <c r="R357" s="165">
        <f t="shared" si="163"/>
        <v>677</v>
      </c>
      <c r="S357" s="165">
        <v>665</v>
      </c>
      <c r="T357" s="165">
        <v>653</v>
      </c>
      <c r="U357" s="165">
        <v>641</v>
      </c>
      <c r="V357" s="156"/>
      <c r="W357" s="168">
        <f t="shared" si="164"/>
        <v>15510</v>
      </c>
      <c r="X357" s="168">
        <f t="shared" si="164"/>
        <v>466710</v>
      </c>
      <c r="Y357" s="168">
        <f t="shared" si="164"/>
        <v>492740</v>
      </c>
      <c r="Z357" s="168">
        <f t="shared" si="165"/>
        <v>974960</v>
      </c>
      <c r="AA357" s="168">
        <f t="shared" si="166"/>
        <v>230040</v>
      </c>
      <c r="AB357" s="168">
        <f t="shared" si="166"/>
        <v>731300</v>
      </c>
      <c r="AC357" s="168">
        <f t="shared" si="168"/>
        <v>961340</v>
      </c>
      <c r="AD357" s="169">
        <f t="shared" si="167"/>
        <v>944300</v>
      </c>
      <c r="AE357" s="169">
        <f t="shared" si="167"/>
        <v>927260</v>
      </c>
      <c r="AF357" s="170">
        <f t="shared" si="167"/>
        <v>910220</v>
      </c>
    </row>
    <row r="358" spans="1:32" x14ac:dyDescent="0.3">
      <c r="A358" s="161">
        <v>1455</v>
      </c>
      <c r="B358" s="162" t="s">
        <v>111</v>
      </c>
      <c r="C358" s="176">
        <v>200</v>
      </c>
      <c r="D358" s="176">
        <v>200</v>
      </c>
      <c r="E358" s="176">
        <v>200</v>
      </c>
      <c r="F358" s="176">
        <v>200</v>
      </c>
      <c r="G358" s="176">
        <v>200</v>
      </c>
      <c r="H358" s="176">
        <v>200</v>
      </c>
      <c r="I358" s="176">
        <v>200</v>
      </c>
      <c r="J358" s="176">
        <v>200</v>
      </c>
      <c r="K358" s="156"/>
      <c r="L358" s="165">
        <v>22</v>
      </c>
      <c r="M358" s="165">
        <v>656</v>
      </c>
      <c r="N358" s="165">
        <v>689</v>
      </c>
      <c r="O358" s="165">
        <f t="shared" si="162"/>
        <v>1367</v>
      </c>
      <c r="P358" s="166">
        <v>328</v>
      </c>
      <c r="Q358" s="166">
        <v>1039</v>
      </c>
      <c r="R358" s="165">
        <f t="shared" si="163"/>
        <v>1367</v>
      </c>
      <c r="S358" s="165">
        <v>1367</v>
      </c>
      <c r="T358" s="165">
        <v>11367</v>
      </c>
      <c r="U358" s="165">
        <v>21367</v>
      </c>
      <c r="V358" s="156"/>
      <c r="W358" s="168">
        <f t="shared" si="164"/>
        <v>4400</v>
      </c>
      <c r="X358" s="168">
        <f t="shared" si="164"/>
        <v>131200</v>
      </c>
      <c r="Y358" s="168">
        <f t="shared" si="164"/>
        <v>137800</v>
      </c>
      <c r="Z358" s="168">
        <f t="shared" si="165"/>
        <v>273400</v>
      </c>
      <c r="AA358" s="168">
        <f t="shared" si="166"/>
        <v>65600</v>
      </c>
      <c r="AB358" s="168">
        <f t="shared" si="166"/>
        <v>207800</v>
      </c>
      <c r="AC358" s="168">
        <f t="shared" si="168"/>
        <v>273400</v>
      </c>
      <c r="AD358" s="169">
        <f t="shared" si="167"/>
        <v>273400</v>
      </c>
      <c r="AE358" s="169">
        <f t="shared" si="167"/>
        <v>2273400</v>
      </c>
      <c r="AF358" s="170">
        <f t="shared" si="167"/>
        <v>4273400</v>
      </c>
    </row>
    <row r="359" spans="1:32" x14ac:dyDescent="0.3">
      <c r="A359" s="161">
        <v>1456</v>
      </c>
      <c r="B359" s="162" t="s">
        <v>112</v>
      </c>
      <c r="C359" s="176">
        <v>400</v>
      </c>
      <c r="D359" s="176">
        <v>400</v>
      </c>
      <c r="E359" s="176">
        <v>400</v>
      </c>
      <c r="F359" s="176">
        <v>400</v>
      </c>
      <c r="G359" s="176">
        <v>400</v>
      </c>
      <c r="H359" s="176">
        <v>400</v>
      </c>
      <c r="I359" s="176">
        <v>400</v>
      </c>
      <c r="J359" s="176">
        <v>400</v>
      </c>
      <c r="K359" s="156"/>
      <c r="L359" s="165">
        <v>0</v>
      </c>
      <c r="M359" s="165">
        <v>5</v>
      </c>
      <c r="N359" s="165">
        <v>5</v>
      </c>
      <c r="O359" s="165">
        <f t="shared" si="162"/>
        <v>10</v>
      </c>
      <c r="P359" s="166">
        <v>2</v>
      </c>
      <c r="Q359" s="166">
        <v>8</v>
      </c>
      <c r="R359" s="165">
        <f t="shared" si="163"/>
        <v>10</v>
      </c>
      <c r="S359" s="165">
        <v>10</v>
      </c>
      <c r="T359" s="165">
        <v>10</v>
      </c>
      <c r="U359" s="165">
        <v>10</v>
      </c>
      <c r="V359" s="156"/>
      <c r="W359" s="168">
        <f t="shared" si="164"/>
        <v>0</v>
      </c>
      <c r="X359" s="168">
        <f t="shared" si="164"/>
        <v>2000</v>
      </c>
      <c r="Y359" s="168">
        <f t="shared" si="164"/>
        <v>2000</v>
      </c>
      <c r="Z359" s="168">
        <f t="shared" si="165"/>
        <v>4000</v>
      </c>
      <c r="AA359" s="168">
        <f t="shared" si="166"/>
        <v>800</v>
      </c>
      <c r="AB359" s="168">
        <f t="shared" si="166"/>
        <v>3200</v>
      </c>
      <c r="AC359" s="168">
        <f t="shared" si="168"/>
        <v>4000</v>
      </c>
      <c r="AD359" s="169">
        <f t="shared" si="167"/>
        <v>4000</v>
      </c>
      <c r="AE359" s="169">
        <f t="shared" si="167"/>
        <v>4000</v>
      </c>
      <c r="AF359" s="170">
        <f t="shared" si="167"/>
        <v>4000</v>
      </c>
    </row>
    <row r="360" spans="1:32" x14ac:dyDescent="0.3">
      <c r="A360" s="161">
        <v>1457</v>
      </c>
      <c r="B360" s="162" t="s">
        <v>113</v>
      </c>
      <c r="C360" s="176">
        <v>1120</v>
      </c>
      <c r="D360" s="176">
        <v>1120</v>
      </c>
      <c r="E360" s="176">
        <v>1120</v>
      </c>
      <c r="F360" s="176">
        <v>1120</v>
      </c>
      <c r="G360" s="176">
        <v>1120</v>
      </c>
      <c r="H360" s="176">
        <v>1120</v>
      </c>
      <c r="I360" s="176">
        <v>1120</v>
      </c>
      <c r="J360" s="176">
        <v>1120</v>
      </c>
      <c r="K360" s="156"/>
      <c r="L360" s="165">
        <v>1</v>
      </c>
      <c r="M360" s="165">
        <v>29</v>
      </c>
      <c r="N360" s="165">
        <v>30</v>
      </c>
      <c r="O360" s="165">
        <f t="shared" si="162"/>
        <v>60</v>
      </c>
      <c r="P360" s="166">
        <v>14</v>
      </c>
      <c r="Q360" s="166">
        <v>46</v>
      </c>
      <c r="R360" s="165">
        <f t="shared" si="163"/>
        <v>60</v>
      </c>
      <c r="S360" s="165">
        <v>60</v>
      </c>
      <c r="T360" s="165">
        <v>60</v>
      </c>
      <c r="U360" s="165">
        <v>60</v>
      </c>
      <c r="V360" s="156"/>
      <c r="W360" s="168">
        <f t="shared" si="164"/>
        <v>1120</v>
      </c>
      <c r="X360" s="168">
        <f t="shared" si="164"/>
        <v>32480</v>
      </c>
      <c r="Y360" s="168">
        <f t="shared" si="164"/>
        <v>33600</v>
      </c>
      <c r="Z360" s="168">
        <f t="shared" si="165"/>
        <v>67200</v>
      </c>
      <c r="AA360" s="168">
        <f t="shared" si="166"/>
        <v>15680</v>
      </c>
      <c r="AB360" s="168">
        <f t="shared" si="166"/>
        <v>51520</v>
      </c>
      <c r="AC360" s="168">
        <f t="shared" si="168"/>
        <v>67200</v>
      </c>
      <c r="AD360" s="169">
        <f t="shared" si="167"/>
        <v>67200</v>
      </c>
      <c r="AE360" s="169">
        <f t="shared" si="167"/>
        <v>67200</v>
      </c>
      <c r="AF360" s="170">
        <f t="shared" si="167"/>
        <v>67200</v>
      </c>
    </row>
    <row r="361" spans="1:32" x14ac:dyDescent="0.3">
      <c r="A361" s="171">
        <v>1458</v>
      </c>
      <c r="B361" s="172" t="s">
        <v>114</v>
      </c>
      <c r="C361" s="176">
        <v>420</v>
      </c>
      <c r="D361" s="176">
        <v>420</v>
      </c>
      <c r="E361" s="176">
        <v>420</v>
      </c>
      <c r="F361" s="176">
        <v>420</v>
      </c>
      <c r="G361" s="176">
        <v>420</v>
      </c>
      <c r="H361" s="176">
        <v>420</v>
      </c>
      <c r="I361" s="176">
        <v>420</v>
      </c>
      <c r="J361" s="176">
        <v>420</v>
      </c>
      <c r="K361" s="156"/>
      <c r="L361" s="165">
        <v>0</v>
      </c>
      <c r="M361" s="165">
        <v>0</v>
      </c>
      <c r="N361" s="165">
        <v>1</v>
      </c>
      <c r="O361" s="165">
        <f t="shared" si="162"/>
        <v>1</v>
      </c>
      <c r="P361" s="166">
        <v>0</v>
      </c>
      <c r="Q361" s="166">
        <v>1</v>
      </c>
      <c r="R361" s="165">
        <f t="shared" si="163"/>
        <v>1</v>
      </c>
      <c r="S361" s="165">
        <v>1</v>
      </c>
      <c r="T361" s="165">
        <v>1</v>
      </c>
      <c r="U361" s="165">
        <v>1</v>
      </c>
      <c r="V361" s="156"/>
      <c r="W361" s="168">
        <f t="shared" si="164"/>
        <v>0</v>
      </c>
      <c r="X361" s="168">
        <f t="shared" si="164"/>
        <v>0</v>
      </c>
      <c r="Y361" s="168">
        <f t="shared" si="164"/>
        <v>420</v>
      </c>
      <c r="Z361" s="168">
        <f t="shared" si="165"/>
        <v>420</v>
      </c>
      <c r="AA361" s="168">
        <f t="shared" si="166"/>
        <v>0</v>
      </c>
      <c r="AB361" s="168">
        <f t="shared" si="166"/>
        <v>420</v>
      </c>
      <c r="AC361" s="168">
        <f t="shared" si="168"/>
        <v>420</v>
      </c>
      <c r="AD361" s="169">
        <f t="shared" si="167"/>
        <v>420</v>
      </c>
      <c r="AE361" s="169">
        <f t="shared" si="167"/>
        <v>420</v>
      </c>
      <c r="AF361" s="170">
        <f t="shared" si="167"/>
        <v>420</v>
      </c>
    </row>
    <row r="362" spans="1:32" x14ac:dyDescent="0.3">
      <c r="A362" s="171">
        <v>1459</v>
      </c>
      <c r="B362" s="172" t="s">
        <v>115</v>
      </c>
      <c r="C362" s="176">
        <v>220</v>
      </c>
      <c r="D362" s="176">
        <v>220</v>
      </c>
      <c r="E362" s="176">
        <v>220</v>
      </c>
      <c r="F362" s="176">
        <v>220</v>
      </c>
      <c r="G362" s="176">
        <v>220</v>
      </c>
      <c r="H362" s="176">
        <v>220</v>
      </c>
      <c r="I362" s="176">
        <v>220</v>
      </c>
      <c r="J362" s="176">
        <v>220</v>
      </c>
      <c r="K362" s="156"/>
      <c r="L362" s="165">
        <v>0</v>
      </c>
      <c r="M362" s="165">
        <v>0</v>
      </c>
      <c r="N362" s="165">
        <v>1</v>
      </c>
      <c r="O362" s="165">
        <f t="shared" si="162"/>
        <v>1</v>
      </c>
      <c r="P362" s="166">
        <v>0</v>
      </c>
      <c r="Q362" s="166">
        <v>1</v>
      </c>
      <c r="R362" s="165">
        <f t="shared" si="163"/>
        <v>1</v>
      </c>
      <c r="S362" s="165">
        <v>1</v>
      </c>
      <c r="T362" s="165">
        <v>1</v>
      </c>
      <c r="U362" s="165">
        <v>1</v>
      </c>
      <c r="V362" s="156"/>
      <c r="W362" s="168">
        <f t="shared" si="164"/>
        <v>0</v>
      </c>
      <c r="X362" s="168">
        <f t="shared" si="164"/>
        <v>0</v>
      </c>
      <c r="Y362" s="168">
        <f t="shared" si="164"/>
        <v>220</v>
      </c>
      <c r="Z362" s="168">
        <f t="shared" si="165"/>
        <v>220</v>
      </c>
      <c r="AA362" s="168">
        <f t="shared" si="166"/>
        <v>0</v>
      </c>
      <c r="AB362" s="168">
        <f t="shared" si="166"/>
        <v>220</v>
      </c>
      <c r="AC362" s="168">
        <f t="shared" si="168"/>
        <v>220</v>
      </c>
      <c r="AD362" s="169">
        <f t="shared" si="167"/>
        <v>220</v>
      </c>
      <c r="AE362" s="169">
        <f t="shared" si="167"/>
        <v>220</v>
      </c>
      <c r="AF362" s="170">
        <f t="shared" si="167"/>
        <v>220</v>
      </c>
    </row>
    <row r="363" spans="1:32" x14ac:dyDescent="0.3">
      <c r="A363" s="161">
        <v>1462</v>
      </c>
      <c r="B363" s="162" t="s">
        <v>116</v>
      </c>
      <c r="C363" s="176">
        <v>400</v>
      </c>
      <c r="D363" s="176">
        <v>400</v>
      </c>
      <c r="E363" s="179">
        <v>400</v>
      </c>
      <c r="F363" s="179">
        <v>400</v>
      </c>
      <c r="G363" s="179">
        <v>400</v>
      </c>
      <c r="H363" s="179">
        <v>400</v>
      </c>
      <c r="I363" s="179">
        <v>400</v>
      </c>
      <c r="J363" s="179">
        <v>400</v>
      </c>
      <c r="K363" s="156"/>
      <c r="L363" s="165">
        <v>37</v>
      </c>
      <c r="M363" s="165">
        <v>1112</v>
      </c>
      <c r="N363" s="165">
        <v>1168</v>
      </c>
      <c r="O363" s="165">
        <f t="shared" si="162"/>
        <v>2317</v>
      </c>
      <c r="P363" s="166">
        <v>584</v>
      </c>
      <c r="Q363" s="166">
        <v>1849</v>
      </c>
      <c r="R363" s="165">
        <f t="shared" si="163"/>
        <v>2433</v>
      </c>
      <c r="S363" s="165">
        <v>2554</v>
      </c>
      <c r="T363" s="165">
        <v>2682</v>
      </c>
      <c r="U363" s="165">
        <v>2816</v>
      </c>
      <c r="V363" s="156"/>
      <c r="W363" s="168">
        <f t="shared" si="164"/>
        <v>14800</v>
      </c>
      <c r="X363" s="168">
        <f t="shared" si="164"/>
        <v>444800</v>
      </c>
      <c r="Y363" s="168">
        <f t="shared" si="164"/>
        <v>467200</v>
      </c>
      <c r="Z363" s="168">
        <f t="shared" si="165"/>
        <v>926800</v>
      </c>
      <c r="AA363" s="168">
        <f t="shared" si="166"/>
        <v>233600</v>
      </c>
      <c r="AB363" s="168">
        <f t="shared" si="166"/>
        <v>739600</v>
      </c>
      <c r="AC363" s="168">
        <f t="shared" si="168"/>
        <v>973200</v>
      </c>
      <c r="AD363" s="169">
        <f t="shared" si="167"/>
        <v>1021600</v>
      </c>
      <c r="AE363" s="169">
        <f t="shared" si="167"/>
        <v>1072800</v>
      </c>
      <c r="AF363" s="170">
        <f t="shared" si="167"/>
        <v>1126400</v>
      </c>
    </row>
    <row r="364" spans="1:32" x14ac:dyDescent="0.3">
      <c r="A364" s="161">
        <v>1463</v>
      </c>
      <c r="B364" s="162" t="s">
        <v>117</v>
      </c>
      <c r="C364" s="176">
        <v>200</v>
      </c>
      <c r="D364" s="176">
        <v>200</v>
      </c>
      <c r="E364" s="179">
        <v>200</v>
      </c>
      <c r="F364" s="179">
        <v>200</v>
      </c>
      <c r="G364" s="179">
        <v>200</v>
      </c>
      <c r="H364" s="179">
        <v>200</v>
      </c>
      <c r="I364" s="179">
        <v>200</v>
      </c>
      <c r="J364" s="179">
        <v>200</v>
      </c>
      <c r="K364" s="156"/>
      <c r="L364" s="165">
        <v>95</v>
      </c>
      <c r="M364" s="165">
        <v>2838</v>
      </c>
      <c r="N364" s="165">
        <v>2980</v>
      </c>
      <c r="O364" s="165">
        <f t="shared" si="162"/>
        <v>5913</v>
      </c>
      <c r="P364" s="166">
        <v>1656</v>
      </c>
      <c r="Q364" s="166">
        <v>5244</v>
      </c>
      <c r="R364" s="165">
        <f t="shared" si="163"/>
        <v>6900</v>
      </c>
      <c r="S364" s="165">
        <v>8053</v>
      </c>
      <c r="T364" s="165">
        <v>9398</v>
      </c>
      <c r="U364" s="165">
        <v>10968</v>
      </c>
      <c r="V364" s="156"/>
      <c r="W364" s="168">
        <f t="shared" si="164"/>
        <v>19000</v>
      </c>
      <c r="X364" s="168">
        <f t="shared" si="164"/>
        <v>567600</v>
      </c>
      <c r="Y364" s="168">
        <f t="shared" si="164"/>
        <v>596000</v>
      </c>
      <c r="Z364" s="168">
        <f t="shared" si="165"/>
        <v>1182600</v>
      </c>
      <c r="AA364" s="168">
        <f t="shared" si="166"/>
        <v>331200</v>
      </c>
      <c r="AB364" s="168">
        <f t="shared" si="166"/>
        <v>1048800</v>
      </c>
      <c r="AC364" s="168">
        <f t="shared" si="168"/>
        <v>1380000</v>
      </c>
      <c r="AD364" s="169">
        <f t="shared" si="167"/>
        <v>1610600</v>
      </c>
      <c r="AE364" s="169">
        <f t="shared" si="167"/>
        <v>1879600</v>
      </c>
      <c r="AF364" s="170">
        <f t="shared" si="167"/>
        <v>2193600</v>
      </c>
    </row>
    <row r="365" spans="1:32" x14ac:dyDescent="0.3">
      <c r="A365" s="161">
        <v>1464</v>
      </c>
      <c r="B365" s="162" t="s">
        <v>118</v>
      </c>
      <c r="C365" s="176">
        <v>130</v>
      </c>
      <c r="D365" s="176">
        <v>130</v>
      </c>
      <c r="E365" s="179">
        <v>140</v>
      </c>
      <c r="F365" s="179">
        <v>140</v>
      </c>
      <c r="G365" s="179">
        <v>140</v>
      </c>
      <c r="H365" s="179">
        <v>140</v>
      </c>
      <c r="I365" s="179">
        <v>140</v>
      </c>
      <c r="J365" s="179">
        <v>140</v>
      </c>
      <c r="K365" s="156"/>
      <c r="L365" s="165">
        <v>186</v>
      </c>
      <c r="M365" s="165">
        <v>5577</v>
      </c>
      <c r="N365" s="165">
        <v>5855</v>
      </c>
      <c r="O365" s="165">
        <f t="shared" si="162"/>
        <v>11618</v>
      </c>
      <c r="P365" s="166">
        <v>2388</v>
      </c>
      <c r="Q365" s="166">
        <v>7561</v>
      </c>
      <c r="R365" s="165">
        <f t="shared" si="163"/>
        <v>9949</v>
      </c>
      <c r="S365" s="165">
        <v>6098</v>
      </c>
      <c r="T365" s="165">
        <v>5222</v>
      </c>
      <c r="U365" s="165">
        <v>4472</v>
      </c>
      <c r="V365" s="156"/>
      <c r="W365" s="168">
        <f t="shared" si="164"/>
        <v>24180</v>
      </c>
      <c r="X365" s="168">
        <f t="shared" si="164"/>
        <v>725010</v>
      </c>
      <c r="Y365" s="168">
        <f t="shared" si="164"/>
        <v>819700</v>
      </c>
      <c r="Z365" s="168">
        <f t="shared" si="165"/>
        <v>1568890</v>
      </c>
      <c r="AA365" s="168">
        <f t="shared" si="166"/>
        <v>334320</v>
      </c>
      <c r="AB365" s="168">
        <f t="shared" si="166"/>
        <v>1058540</v>
      </c>
      <c r="AC365" s="168">
        <f t="shared" si="168"/>
        <v>1392860</v>
      </c>
      <c r="AD365" s="169">
        <f t="shared" si="167"/>
        <v>853720</v>
      </c>
      <c r="AE365" s="169">
        <f t="shared" si="167"/>
        <v>731080</v>
      </c>
      <c r="AF365" s="170">
        <f t="shared" si="167"/>
        <v>626080</v>
      </c>
    </row>
    <row r="366" spans="1:32" x14ac:dyDescent="0.3">
      <c r="A366" s="171">
        <v>1802</v>
      </c>
      <c r="B366" s="162" t="s">
        <v>119</v>
      </c>
      <c r="C366" s="176">
        <v>900</v>
      </c>
      <c r="D366" s="176">
        <v>900</v>
      </c>
      <c r="E366" s="179">
        <v>900</v>
      </c>
      <c r="F366" s="179">
        <v>900</v>
      </c>
      <c r="G366" s="179">
        <v>900</v>
      </c>
      <c r="H366" s="179">
        <v>900</v>
      </c>
      <c r="I366" s="179">
        <v>900</v>
      </c>
      <c r="J366" s="179">
        <v>900</v>
      </c>
      <c r="K366" s="156"/>
      <c r="L366" s="165">
        <v>3</v>
      </c>
      <c r="M366" s="165">
        <v>87</v>
      </c>
      <c r="N366" s="165">
        <v>91</v>
      </c>
      <c r="O366" s="165">
        <f t="shared" si="162"/>
        <v>181</v>
      </c>
      <c r="P366" s="166">
        <v>43</v>
      </c>
      <c r="Q366" s="166">
        <v>137</v>
      </c>
      <c r="R366" s="165">
        <f t="shared" si="163"/>
        <v>180</v>
      </c>
      <c r="S366" s="165">
        <v>180</v>
      </c>
      <c r="T366" s="165">
        <v>183</v>
      </c>
      <c r="U366" s="165">
        <v>187</v>
      </c>
      <c r="V366" s="156"/>
      <c r="W366" s="168">
        <f t="shared" si="164"/>
        <v>2700</v>
      </c>
      <c r="X366" s="168">
        <f t="shared" si="164"/>
        <v>78300</v>
      </c>
      <c r="Y366" s="168">
        <f t="shared" si="164"/>
        <v>81900</v>
      </c>
      <c r="Z366" s="168">
        <f t="shared" si="165"/>
        <v>162900</v>
      </c>
      <c r="AA366" s="168">
        <f t="shared" si="166"/>
        <v>38700</v>
      </c>
      <c r="AB366" s="168">
        <f t="shared" si="166"/>
        <v>123300</v>
      </c>
      <c r="AC366" s="168">
        <f t="shared" si="168"/>
        <v>162000</v>
      </c>
      <c r="AD366" s="169">
        <f t="shared" si="167"/>
        <v>162000</v>
      </c>
      <c r="AE366" s="169">
        <f t="shared" si="167"/>
        <v>164700</v>
      </c>
      <c r="AF366" s="170">
        <f t="shared" si="167"/>
        <v>168300</v>
      </c>
    </row>
    <row r="367" spans="1:32" x14ac:dyDescent="0.3">
      <c r="A367" s="161">
        <v>1804</v>
      </c>
      <c r="B367" s="162" t="s">
        <v>354</v>
      </c>
      <c r="C367" s="176">
        <v>920</v>
      </c>
      <c r="D367" s="176">
        <v>920</v>
      </c>
      <c r="E367" s="179">
        <v>0</v>
      </c>
      <c r="F367" s="179">
        <v>0</v>
      </c>
      <c r="G367" s="179">
        <v>0</v>
      </c>
      <c r="H367" s="179">
        <v>0</v>
      </c>
      <c r="I367" s="179">
        <v>0</v>
      </c>
      <c r="J367" s="179">
        <v>0</v>
      </c>
      <c r="K367" s="156"/>
      <c r="L367" s="165">
        <v>0</v>
      </c>
      <c r="M367" s="165">
        <v>1</v>
      </c>
      <c r="N367" s="165">
        <v>2</v>
      </c>
      <c r="O367" s="165">
        <f t="shared" si="162"/>
        <v>3</v>
      </c>
      <c r="P367" s="166">
        <v>1</v>
      </c>
      <c r="Q367" s="166">
        <v>2</v>
      </c>
      <c r="R367" s="165">
        <f t="shared" si="163"/>
        <v>3</v>
      </c>
      <c r="S367" s="165">
        <v>3</v>
      </c>
      <c r="T367" s="165">
        <v>3</v>
      </c>
      <c r="U367" s="165">
        <v>3</v>
      </c>
      <c r="V367" s="156"/>
      <c r="W367" s="168">
        <f t="shared" si="164"/>
        <v>0</v>
      </c>
      <c r="X367" s="168">
        <f t="shared" si="164"/>
        <v>920</v>
      </c>
      <c r="Y367" s="168">
        <f t="shared" si="164"/>
        <v>0</v>
      </c>
      <c r="Z367" s="168">
        <f t="shared" si="165"/>
        <v>920</v>
      </c>
      <c r="AA367" s="168">
        <f t="shared" si="166"/>
        <v>0</v>
      </c>
      <c r="AB367" s="168">
        <f t="shared" si="166"/>
        <v>0</v>
      </c>
      <c r="AC367" s="168">
        <f t="shared" si="168"/>
        <v>0</v>
      </c>
      <c r="AD367" s="169">
        <f t="shared" si="167"/>
        <v>0</v>
      </c>
      <c r="AE367" s="169">
        <f t="shared" si="167"/>
        <v>0</v>
      </c>
      <c r="AF367" s="170">
        <f t="shared" si="167"/>
        <v>0</v>
      </c>
    </row>
    <row r="368" spans="1:32" x14ac:dyDescent="0.3">
      <c r="A368" s="161">
        <v>1805</v>
      </c>
      <c r="B368" s="162" t="s">
        <v>355</v>
      </c>
      <c r="C368" s="176">
        <v>1840</v>
      </c>
      <c r="D368" s="176">
        <v>1840</v>
      </c>
      <c r="E368" s="179">
        <v>0</v>
      </c>
      <c r="F368" s="179">
        <v>0</v>
      </c>
      <c r="G368" s="179">
        <v>0</v>
      </c>
      <c r="H368" s="179">
        <v>0</v>
      </c>
      <c r="I368" s="179">
        <v>0</v>
      </c>
      <c r="J368" s="179">
        <v>0</v>
      </c>
      <c r="K368" s="156"/>
      <c r="L368" s="165">
        <v>0</v>
      </c>
      <c r="M368" s="165">
        <v>0</v>
      </c>
      <c r="N368" s="165">
        <v>1</v>
      </c>
      <c r="O368" s="165">
        <f t="shared" si="162"/>
        <v>1</v>
      </c>
      <c r="P368" s="166">
        <v>0</v>
      </c>
      <c r="Q368" s="166">
        <v>1</v>
      </c>
      <c r="R368" s="165">
        <f t="shared" si="163"/>
        <v>1</v>
      </c>
      <c r="S368" s="165">
        <v>0</v>
      </c>
      <c r="T368" s="165">
        <v>0</v>
      </c>
      <c r="U368" s="165">
        <v>0</v>
      </c>
      <c r="V368" s="156"/>
      <c r="W368" s="168">
        <f t="shared" si="164"/>
        <v>0</v>
      </c>
      <c r="X368" s="168">
        <f t="shared" si="164"/>
        <v>0</v>
      </c>
      <c r="Y368" s="168">
        <f t="shared" si="164"/>
        <v>0</v>
      </c>
      <c r="Z368" s="168">
        <f t="shared" si="165"/>
        <v>0</v>
      </c>
      <c r="AA368" s="168">
        <f t="shared" si="166"/>
        <v>0</v>
      </c>
      <c r="AB368" s="168">
        <f t="shared" si="166"/>
        <v>0</v>
      </c>
      <c r="AC368" s="168">
        <f t="shared" si="168"/>
        <v>0</v>
      </c>
      <c r="AD368" s="169">
        <f t="shared" si="167"/>
        <v>0</v>
      </c>
      <c r="AE368" s="169">
        <f t="shared" si="167"/>
        <v>0</v>
      </c>
      <c r="AF368" s="170">
        <f t="shared" si="167"/>
        <v>0</v>
      </c>
    </row>
    <row r="369" spans="1:32" x14ac:dyDescent="0.3">
      <c r="A369" s="161">
        <v>1806</v>
      </c>
      <c r="B369" s="162" t="s">
        <v>122</v>
      </c>
      <c r="C369" s="176">
        <v>180</v>
      </c>
      <c r="D369" s="176">
        <v>180</v>
      </c>
      <c r="E369" s="179">
        <v>180</v>
      </c>
      <c r="F369" s="179">
        <v>180</v>
      </c>
      <c r="G369" s="179">
        <v>180</v>
      </c>
      <c r="H369" s="179">
        <v>180</v>
      </c>
      <c r="I369" s="179">
        <v>180</v>
      </c>
      <c r="J369" s="179">
        <v>180</v>
      </c>
      <c r="K369" s="156"/>
      <c r="L369" s="165">
        <v>1451</v>
      </c>
      <c r="M369" s="165">
        <v>43541</v>
      </c>
      <c r="N369" s="165">
        <v>45718</v>
      </c>
      <c r="O369" s="165">
        <f t="shared" si="162"/>
        <v>90710</v>
      </c>
      <c r="P369" s="166">
        <v>22600</v>
      </c>
      <c r="Q369" s="166">
        <v>71565</v>
      </c>
      <c r="R369" s="165">
        <f t="shared" si="163"/>
        <v>94165</v>
      </c>
      <c r="S369" s="165">
        <v>97751</v>
      </c>
      <c r="T369" s="165">
        <v>101474</v>
      </c>
      <c r="U369" s="165">
        <v>105339</v>
      </c>
      <c r="V369" s="156"/>
      <c r="W369" s="168">
        <f t="shared" si="164"/>
        <v>261180</v>
      </c>
      <c r="X369" s="168">
        <f t="shared" si="164"/>
        <v>7837380</v>
      </c>
      <c r="Y369" s="168">
        <f t="shared" si="164"/>
        <v>8229240</v>
      </c>
      <c r="Z369" s="168">
        <f t="shared" si="165"/>
        <v>16327800</v>
      </c>
      <c r="AA369" s="168">
        <f t="shared" si="166"/>
        <v>4068000</v>
      </c>
      <c r="AB369" s="168">
        <f t="shared" si="166"/>
        <v>12881700</v>
      </c>
      <c r="AC369" s="168">
        <f t="shared" si="168"/>
        <v>16949700</v>
      </c>
      <c r="AD369" s="169">
        <f t="shared" si="167"/>
        <v>17595180</v>
      </c>
      <c r="AE369" s="169">
        <f t="shared" si="167"/>
        <v>18265320</v>
      </c>
      <c r="AF369" s="170">
        <f t="shared" si="167"/>
        <v>18961020</v>
      </c>
    </row>
    <row r="370" spans="1:32" x14ac:dyDescent="0.3">
      <c r="A370" s="171">
        <v>1807</v>
      </c>
      <c r="B370" s="172" t="s">
        <v>123</v>
      </c>
      <c r="C370" s="176">
        <v>50</v>
      </c>
      <c r="D370" s="176">
        <v>50</v>
      </c>
      <c r="E370" s="179">
        <v>50</v>
      </c>
      <c r="F370" s="179">
        <v>50</v>
      </c>
      <c r="G370" s="179">
        <v>50</v>
      </c>
      <c r="H370" s="179">
        <v>50</v>
      </c>
      <c r="I370" s="179">
        <v>50</v>
      </c>
      <c r="J370" s="179">
        <v>50</v>
      </c>
      <c r="K370" s="156"/>
      <c r="L370" s="165">
        <v>41</v>
      </c>
      <c r="M370" s="165">
        <v>1238</v>
      </c>
      <c r="N370" s="165">
        <v>1300</v>
      </c>
      <c r="O370" s="165">
        <f t="shared" si="162"/>
        <v>2579</v>
      </c>
      <c r="P370" s="166">
        <v>675</v>
      </c>
      <c r="Q370" s="166">
        <v>2136</v>
      </c>
      <c r="R370" s="165">
        <f t="shared" si="163"/>
        <v>2811</v>
      </c>
      <c r="S370" s="165">
        <v>3064</v>
      </c>
      <c r="T370" s="165">
        <v>3339</v>
      </c>
      <c r="U370" s="165">
        <v>3639</v>
      </c>
      <c r="V370" s="156"/>
      <c r="W370" s="168">
        <f t="shared" si="164"/>
        <v>2050</v>
      </c>
      <c r="X370" s="168">
        <f t="shared" si="164"/>
        <v>61900</v>
      </c>
      <c r="Y370" s="168">
        <f t="shared" si="164"/>
        <v>65000</v>
      </c>
      <c r="Z370" s="168">
        <f t="shared" si="165"/>
        <v>128950</v>
      </c>
      <c r="AA370" s="168">
        <f t="shared" si="166"/>
        <v>33750</v>
      </c>
      <c r="AB370" s="168">
        <f t="shared" si="166"/>
        <v>106800</v>
      </c>
      <c r="AC370" s="168">
        <f t="shared" si="168"/>
        <v>140550</v>
      </c>
      <c r="AD370" s="169">
        <f t="shared" si="167"/>
        <v>153200</v>
      </c>
      <c r="AE370" s="169">
        <f t="shared" si="167"/>
        <v>166950</v>
      </c>
      <c r="AF370" s="170">
        <f t="shared" si="167"/>
        <v>181950</v>
      </c>
    </row>
    <row r="371" spans="1:32" x14ac:dyDescent="0.3">
      <c r="A371" s="161">
        <v>1811</v>
      </c>
      <c r="B371" s="162" t="s">
        <v>124</v>
      </c>
      <c r="C371" s="176">
        <v>100</v>
      </c>
      <c r="D371" s="176">
        <v>100</v>
      </c>
      <c r="E371" s="179">
        <v>100</v>
      </c>
      <c r="F371" s="179">
        <v>100</v>
      </c>
      <c r="G371" s="179">
        <v>100</v>
      </c>
      <c r="H371" s="179">
        <v>100</v>
      </c>
      <c r="I371" s="179">
        <v>100</v>
      </c>
      <c r="J371" s="179">
        <v>100</v>
      </c>
      <c r="K371" s="156"/>
      <c r="L371" s="165">
        <v>189</v>
      </c>
      <c r="M371" s="165">
        <v>5664</v>
      </c>
      <c r="N371" s="165">
        <v>5947</v>
      </c>
      <c r="O371" s="165">
        <f t="shared" si="162"/>
        <v>11800</v>
      </c>
      <c r="P371" s="166">
        <v>3115</v>
      </c>
      <c r="Q371" s="166">
        <v>9865</v>
      </c>
      <c r="R371" s="165">
        <f t="shared" si="163"/>
        <v>12980</v>
      </c>
      <c r="S371" s="165">
        <v>14279</v>
      </c>
      <c r="T371" s="165">
        <v>15708</v>
      </c>
      <c r="U371" s="165">
        <v>17280</v>
      </c>
      <c r="V371" s="156"/>
      <c r="W371" s="168">
        <f t="shared" si="164"/>
        <v>18900</v>
      </c>
      <c r="X371" s="168">
        <f t="shared" si="164"/>
        <v>566400</v>
      </c>
      <c r="Y371" s="168">
        <f t="shared" si="164"/>
        <v>594700</v>
      </c>
      <c r="Z371" s="168">
        <f t="shared" si="165"/>
        <v>1180000</v>
      </c>
      <c r="AA371" s="168">
        <f t="shared" si="166"/>
        <v>311500</v>
      </c>
      <c r="AB371" s="168">
        <f t="shared" si="166"/>
        <v>986500</v>
      </c>
      <c r="AC371" s="168">
        <f t="shared" si="168"/>
        <v>1298000</v>
      </c>
      <c r="AD371" s="169">
        <f t="shared" si="167"/>
        <v>1427900</v>
      </c>
      <c r="AE371" s="169">
        <f t="shared" si="167"/>
        <v>1570800</v>
      </c>
      <c r="AF371" s="170">
        <f t="shared" si="167"/>
        <v>1728000</v>
      </c>
    </row>
    <row r="372" spans="1:32" x14ac:dyDescent="0.3">
      <c r="A372" s="171">
        <v>1812</v>
      </c>
      <c r="B372" s="162" t="s">
        <v>125</v>
      </c>
      <c r="C372" s="179">
        <v>17750</v>
      </c>
      <c r="D372" s="176">
        <v>17750</v>
      </c>
      <c r="E372" s="179">
        <v>12000</v>
      </c>
      <c r="F372" s="179">
        <v>12000</v>
      </c>
      <c r="G372" s="179">
        <v>12000</v>
      </c>
      <c r="H372" s="179">
        <v>12000</v>
      </c>
      <c r="I372" s="179">
        <v>12000</v>
      </c>
      <c r="J372" s="179">
        <v>12000</v>
      </c>
      <c r="K372" s="156"/>
      <c r="L372" s="165">
        <v>7</v>
      </c>
      <c r="M372" s="165">
        <v>223</v>
      </c>
      <c r="N372" s="165">
        <v>234</v>
      </c>
      <c r="O372" s="165">
        <f t="shared" si="162"/>
        <v>464</v>
      </c>
      <c r="P372" s="166">
        <v>112</v>
      </c>
      <c r="Q372" s="166">
        <v>353</v>
      </c>
      <c r="R372" s="165">
        <f t="shared" si="163"/>
        <v>465</v>
      </c>
      <c r="S372" s="165">
        <v>465</v>
      </c>
      <c r="T372" s="165">
        <v>465</v>
      </c>
      <c r="U372" s="165">
        <v>465</v>
      </c>
      <c r="V372" s="156"/>
      <c r="W372" s="168">
        <f t="shared" si="164"/>
        <v>124250</v>
      </c>
      <c r="X372" s="168">
        <f t="shared" si="164"/>
        <v>3958250</v>
      </c>
      <c r="Y372" s="168">
        <f t="shared" si="164"/>
        <v>2808000</v>
      </c>
      <c r="Z372" s="168">
        <f t="shared" si="165"/>
        <v>6890500</v>
      </c>
      <c r="AA372" s="168">
        <f t="shared" si="166"/>
        <v>1344000</v>
      </c>
      <c r="AB372" s="168">
        <f t="shared" si="166"/>
        <v>4236000</v>
      </c>
      <c r="AC372" s="168">
        <f>SUM(AA372:AB372)</f>
        <v>5580000</v>
      </c>
      <c r="AD372" s="169">
        <f t="shared" si="167"/>
        <v>5580000</v>
      </c>
      <c r="AE372" s="169">
        <f t="shared" si="167"/>
        <v>5580000</v>
      </c>
      <c r="AF372" s="170">
        <f t="shared" si="167"/>
        <v>5580000</v>
      </c>
    </row>
    <row r="373" spans="1:32" x14ac:dyDescent="0.3">
      <c r="A373" s="364">
        <v>1824</v>
      </c>
      <c r="B373" s="283" t="s">
        <v>183</v>
      </c>
      <c r="C373" s="252">
        <v>1930</v>
      </c>
      <c r="D373" s="252">
        <v>1930</v>
      </c>
      <c r="E373" s="179">
        <v>1940</v>
      </c>
      <c r="F373" s="179">
        <v>1940</v>
      </c>
      <c r="G373" s="179">
        <v>1940</v>
      </c>
      <c r="H373" s="179">
        <v>1940</v>
      </c>
      <c r="I373" s="179">
        <v>1940</v>
      </c>
      <c r="J373" s="179">
        <v>1940</v>
      </c>
      <c r="K373" s="156"/>
      <c r="L373" s="165">
        <v>11</v>
      </c>
      <c r="M373" s="165">
        <v>322</v>
      </c>
      <c r="N373" s="165">
        <v>338</v>
      </c>
      <c r="O373" s="165">
        <f t="shared" si="162"/>
        <v>671</v>
      </c>
      <c r="P373" s="166">
        <v>161</v>
      </c>
      <c r="Q373" s="166">
        <v>510</v>
      </c>
      <c r="R373" s="165">
        <f t="shared" si="163"/>
        <v>671</v>
      </c>
      <c r="S373" s="165">
        <v>671</v>
      </c>
      <c r="T373" s="165">
        <v>671</v>
      </c>
      <c r="U373" s="165">
        <v>671</v>
      </c>
      <c r="V373" s="156"/>
      <c r="W373" s="168">
        <f t="shared" si="164"/>
        <v>21230</v>
      </c>
      <c r="X373" s="168">
        <f t="shared" si="164"/>
        <v>621460</v>
      </c>
      <c r="Y373" s="168">
        <f t="shared" si="164"/>
        <v>655720</v>
      </c>
      <c r="Z373" s="168">
        <f t="shared" si="165"/>
        <v>1298410</v>
      </c>
      <c r="AA373" s="168">
        <f t="shared" si="166"/>
        <v>312340</v>
      </c>
      <c r="AB373" s="168">
        <f t="shared" si="166"/>
        <v>989400</v>
      </c>
      <c r="AC373" s="168">
        <f t="shared" ref="AC373:AC379" si="169">SUM(AA373:AB373)</f>
        <v>1301740</v>
      </c>
      <c r="AD373" s="169">
        <f t="shared" si="167"/>
        <v>1301740</v>
      </c>
      <c r="AE373" s="169">
        <f t="shared" si="167"/>
        <v>1301740</v>
      </c>
      <c r="AF373" s="170">
        <f t="shared" si="167"/>
        <v>1301740</v>
      </c>
    </row>
    <row r="374" spans="1:32" x14ac:dyDescent="0.3">
      <c r="A374" s="284">
        <v>1812</v>
      </c>
      <c r="B374" s="385" t="s">
        <v>206</v>
      </c>
      <c r="C374" s="286">
        <v>4320</v>
      </c>
      <c r="D374" s="286">
        <v>4320</v>
      </c>
      <c r="E374" s="234">
        <v>3600</v>
      </c>
      <c r="F374" s="234">
        <v>3600</v>
      </c>
      <c r="G374" s="234">
        <v>3600</v>
      </c>
      <c r="H374" s="234">
        <v>3600</v>
      </c>
      <c r="I374" s="234">
        <v>3600</v>
      </c>
      <c r="J374" s="234">
        <v>3600</v>
      </c>
      <c r="K374" s="156"/>
      <c r="L374" s="165">
        <v>1</v>
      </c>
      <c r="M374" s="165">
        <v>25</v>
      </c>
      <c r="N374" s="165">
        <v>27</v>
      </c>
      <c r="O374" s="165">
        <f t="shared" si="162"/>
        <v>53</v>
      </c>
      <c r="P374" s="166">
        <v>13</v>
      </c>
      <c r="Q374" s="166">
        <v>40</v>
      </c>
      <c r="R374" s="165">
        <f t="shared" si="163"/>
        <v>53</v>
      </c>
      <c r="S374" s="165">
        <v>53</v>
      </c>
      <c r="T374" s="165">
        <v>53</v>
      </c>
      <c r="U374" s="165">
        <v>53</v>
      </c>
      <c r="V374" s="156"/>
      <c r="W374" s="386">
        <f t="shared" si="164"/>
        <v>4320</v>
      </c>
      <c r="X374" s="386">
        <f t="shared" si="164"/>
        <v>108000</v>
      </c>
      <c r="Y374" s="386">
        <f t="shared" si="164"/>
        <v>97200</v>
      </c>
      <c r="Z374" s="168">
        <f t="shared" si="165"/>
        <v>209520</v>
      </c>
      <c r="AA374" s="168">
        <f t="shared" si="166"/>
        <v>46800</v>
      </c>
      <c r="AB374" s="168">
        <f t="shared" si="166"/>
        <v>144000</v>
      </c>
      <c r="AC374" s="168">
        <f t="shared" si="169"/>
        <v>190800</v>
      </c>
      <c r="AD374" s="169">
        <f t="shared" si="167"/>
        <v>190800</v>
      </c>
      <c r="AE374" s="169">
        <f t="shared" si="167"/>
        <v>190800</v>
      </c>
      <c r="AF374" s="170">
        <f t="shared" si="167"/>
        <v>190800</v>
      </c>
    </row>
    <row r="375" spans="1:32" x14ac:dyDescent="0.3">
      <c r="A375" s="284">
        <v>1812</v>
      </c>
      <c r="B375" s="385" t="s">
        <v>207</v>
      </c>
      <c r="C375" s="286">
        <v>-13430</v>
      </c>
      <c r="D375" s="286">
        <f t="shared" ref="D375:J375" si="170">-(D372-D374)</f>
        <v>-13430</v>
      </c>
      <c r="E375" s="286">
        <f t="shared" si="170"/>
        <v>-8400</v>
      </c>
      <c r="F375" s="286">
        <f t="shared" si="170"/>
        <v>-8400</v>
      </c>
      <c r="G375" s="286">
        <f t="shared" si="170"/>
        <v>-8400</v>
      </c>
      <c r="H375" s="286">
        <f t="shared" si="170"/>
        <v>-8400</v>
      </c>
      <c r="I375" s="286">
        <f t="shared" si="170"/>
        <v>-8400</v>
      </c>
      <c r="J375" s="286">
        <f t="shared" si="170"/>
        <v>-8400</v>
      </c>
      <c r="K375" s="156"/>
      <c r="L375" s="165">
        <v>1</v>
      </c>
      <c r="M375" s="165">
        <v>25</v>
      </c>
      <c r="N375" s="165">
        <f t="shared" ref="N375:U375" si="171">N374</f>
        <v>27</v>
      </c>
      <c r="O375" s="165">
        <f t="shared" si="162"/>
        <v>53</v>
      </c>
      <c r="P375" s="165">
        <v>13</v>
      </c>
      <c r="Q375" s="165">
        <v>40</v>
      </c>
      <c r="R375" s="165">
        <f t="shared" si="163"/>
        <v>53</v>
      </c>
      <c r="S375" s="165">
        <f t="shared" si="171"/>
        <v>53</v>
      </c>
      <c r="T375" s="165">
        <f t="shared" si="171"/>
        <v>53</v>
      </c>
      <c r="U375" s="165">
        <f t="shared" si="171"/>
        <v>53</v>
      </c>
      <c r="V375" s="156"/>
      <c r="W375" s="386">
        <f t="shared" si="164"/>
        <v>-13430</v>
      </c>
      <c r="X375" s="386">
        <f t="shared" si="164"/>
        <v>-335750</v>
      </c>
      <c r="Y375" s="386">
        <f t="shared" si="164"/>
        <v>-226800</v>
      </c>
      <c r="Z375" s="168">
        <f t="shared" si="165"/>
        <v>-575980</v>
      </c>
      <c r="AA375" s="168">
        <f t="shared" si="166"/>
        <v>-109200</v>
      </c>
      <c r="AB375" s="168">
        <f t="shared" si="166"/>
        <v>-336000</v>
      </c>
      <c r="AC375" s="168">
        <f t="shared" si="169"/>
        <v>-445200</v>
      </c>
      <c r="AD375" s="169">
        <f t="shared" si="167"/>
        <v>-445200</v>
      </c>
      <c r="AE375" s="169">
        <f t="shared" si="167"/>
        <v>-445200</v>
      </c>
      <c r="AF375" s="170">
        <f t="shared" si="167"/>
        <v>-445200</v>
      </c>
    </row>
    <row r="376" spans="1:32" x14ac:dyDescent="0.3">
      <c r="A376" s="256">
        <v>1826</v>
      </c>
      <c r="B376" s="283" t="s">
        <v>178</v>
      </c>
      <c r="C376" s="252">
        <v>5140</v>
      </c>
      <c r="D376" s="252">
        <v>5140</v>
      </c>
      <c r="E376" s="179">
        <v>4400</v>
      </c>
      <c r="F376" s="179">
        <v>4400</v>
      </c>
      <c r="G376" s="179">
        <v>4400</v>
      </c>
      <c r="H376" s="179">
        <v>4400</v>
      </c>
      <c r="I376" s="179">
        <v>4400</v>
      </c>
      <c r="J376" s="179">
        <v>4400</v>
      </c>
      <c r="K376" s="156"/>
      <c r="L376" s="165">
        <v>23</v>
      </c>
      <c r="M376" s="165">
        <v>686</v>
      </c>
      <c r="N376" s="165">
        <v>721</v>
      </c>
      <c r="O376" s="165">
        <f t="shared" si="162"/>
        <v>1430</v>
      </c>
      <c r="P376" s="166">
        <v>343</v>
      </c>
      <c r="Q376" s="166">
        <v>1087</v>
      </c>
      <c r="R376" s="165">
        <f t="shared" si="163"/>
        <v>1430</v>
      </c>
      <c r="S376" s="165">
        <v>1430</v>
      </c>
      <c r="T376" s="165">
        <v>1430</v>
      </c>
      <c r="U376" s="165">
        <v>1430</v>
      </c>
      <c r="V376" s="156"/>
      <c r="W376" s="168">
        <f t="shared" si="164"/>
        <v>118220</v>
      </c>
      <c r="X376" s="168">
        <f t="shared" si="164"/>
        <v>3526040</v>
      </c>
      <c r="Y376" s="168">
        <f t="shared" si="164"/>
        <v>3172400</v>
      </c>
      <c r="Z376" s="168">
        <f t="shared" si="165"/>
        <v>6816660</v>
      </c>
      <c r="AA376" s="168">
        <f t="shared" si="166"/>
        <v>1509200</v>
      </c>
      <c r="AB376" s="168">
        <f t="shared" si="166"/>
        <v>4782800</v>
      </c>
      <c r="AC376" s="168">
        <f t="shared" si="169"/>
        <v>6292000</v>
      </c>
      <c r="AD376" s="168">
        <f t="shared" si="167"/>
        <v>6292000</v>
      </c>
      <c r="AE376" s="168">
        <f t="shared" si="167"/>
        <v>6292000</v>
      </c>
      <c r="AF376" s="170">
        <f t="shared" si="167"/>
        <v>6292000</v>
      </c>
    </row>
    <row r="377" spans="1:32" x14ac:dyDescent="0.3">
      <c r="A377" s="256">
        <v>1827</v>
      </c>
      <c r="B377" s="283" t="s">
        <v>179</v>
      </c>
      <c r="C377" s="252">
        <v>16120</v>
      </c>
      <c r="D377" s="252">
        <v>16120</v>
      </c>
      <c r="E377" s="179">
        <v>12100</v>
      </c>
      <c r="F377" s="179">
        <v>12100</v>
      </c>
      <c r="G377" s="179">
        <v>12100</v>
      </c>
      <c r="H377" s="179">
        <v>12100</v>
      </c>
      <c r="I377" s="179">
        <v>12100</v>
      </c>
      <c r="J377" s="179">
        <v>12100</v>
      </c>
      <c r="K377" s="156"/>
      <c r="L377" s="165">
        <v>23</v>
      </c>
      <c r="M377" s="165">
        <v>686</v>
      </c>
      <c r="N377" s="165">
        <v>721</v>
      </c>
      <c r="O377" s="165">
        <f t="shared" si="162"/>
        <v>1430</v>
      </c>
      <c r="P377" s="166">
        <v>343</v>
      </c>
      <c r="Q377" s="166">
        <v>1087</v>
      </c>
      <c r="R377" s="165">
        <f t="shared" si="163"/>
        <v>1430</v>
      </c>
      <c r="S377" s="165">
        <v>1430</v>
      </c>
      <c r="T377" s="165">
        <v>1430</v>
      </c>
      <c r="U377" s="165">
        <v>1430</v>
      </c>
      <c r="V377" s="156"/>
      <c r="W377" s="168">
        <f t="shared" si="164"/>
        <v>370760</v>
      </c>
      <c r="X377" s="168">
        <f t="shared" si="164"/>
        <v>11058320</v>
      </c>
      <c r="Y377" s="168">
        <f t="shared" si="164"/>
        <v>8724100</v>
      </c>
      <c r="Z377" s="168">
        <f t="shared" si="165"/>
        <v>20153180</v>
      </c>
      <c r="AA377" s="168">
        <f t="shared" si="166"/>
        <v>4150300</v>
      </c>
      <c r="AB377" s="168">
        <f t="shared" si="166"/>
        <v>13152700</v>
      </c>
      <c r="AC377" s="168">
        <f t="shared" si="169"/>
        <v>17303000</v>
      </c>
      <c r="AD377" s="169">
        <f t="shared" si="167"/>
        <v>17303000</v>
      </c>
      <c r="AE377" s="169">
        <f t="shared" si="167"/>
        <v>17303000</v>
      </c>
      <c r="AF377" s="170">
        <f t="shared" si="167"/>
        <v>17303000</v>
      </c>
    </row>
    <row r="378" spans="1:32" x14ac:dyDescent="0.3">
      <c r="A378" s="364">
        <v>1828</v>
      </c>
      <c r="B378" s="283" t="s">
        <v>190</v>
      </c>
      <c r="C378" s="252">
        <v>170</v>
      </c>
      <c r="D378" s="252">
        <v>170</v>
      </c>
      <c r="E378" s="179">
        <v>180</v>
      </c>
      <c r="F378" s="179">
        <v>180</v>
      </c>
      <c r="G378" s="179">
        <v>180</v>
      </c>
      <c r="H378" s="179">
        <v>180</v>
      </c>
      <c r="I378" s="179">
        <v>180</v>
      </c>
      <c r="J378" s="179">
        <v>180</v>
      </c>
      <c r="K378" s="156"/>
      <c r="L378" s="165">
        <v>2</v>
      </c>
      <c r="M378" s="165">
        <v>61</v>
      </c>
      <c r="N378" s="165">
        <v>64</v>
      </c>
      <c r="O378" s="165">
        <f t="shared" si="162"/>
        <v>127</v>
      </c>
      <c r="P378" s="166">
        <v>30</v>
      </c>
      <c r="Q378" s="166">
        <v>97</v>
      </c>
      <c r="R378" s="165">
        <f t="shared" si="163"/>
        <v>127</v>
      </c>
      <c r="S378" s="165">
        <v>127</v>
      </c>
      <c r="T378" s="165">
        <v>127</v>
      </c>
      <c r="U378" s="165">
        <v>127</v>
      </c>
      <c r="V378" s="156"/>
      <c r="W378" s="168">
        <f t="shared" si="164"/>
        <v>340</v>
      </c>
      <c r="X378" s="168">
        <f t="shared" si="164"/>
        <v>10370</v>
      </c>
      <c r="Y378" s="168">
        <f t="shared" si="164"/>
        <v>11520</v>
      </c>
      <c r="Z378" s="168">
        <f t="shared" si="165"/>
        <v>22230</v>
      </c>
      <c r="AA378" s="168">
        <f t="shared" si="166"/>
        <v>5400</v>
      </c>
      <c r="AB378" s="168">
        <f t="shared" si="166"/>
        <v>17460</v>
      </c>
      <c r="AC378" s="168">
        <f t="shared" si="169"/>
        <v>22860</v>
      </c>
      <c r="AD378" s="169">
        <f t="shared" si="167"/>
        <v>22860</v>
      </c>
      <c r="AE378" s="169">
        <f t="shared" si="167"/>
        <v>22860</v>
      </c>
      <c r="AF378" s="170">
        <f t="shared" si="167"/>
        <v>22860</v>
      </c>
    </row>
    <row r="379" spans="1:32" x14ac:dyDescent="0.3">
      <c r="A379" s="364">
        <v>1829</v>
      </c>
      <c r="B379" s="283" t="s">
        <v>191</v>
      </c>
      <c r="C379" s="252">
        <v>280</v>
      </c>
      <c r="D379" s="252">
        <v>280</v>
      </c>
      <c r="E379" s="175">
        <v>280</v>
      </c>
      <c r="F379" s="175">
        <v>280</v>
      </c>
      <c r="G379" s="175">
        <v>280</v>
      </c>
      <c r="H379" s="175">
        <v>280</v>
      </c>
      <c r="I379" s="175">
        <v>280</v>
      </c>
      <c r="J379" s="175">
        <v>280</v>
      </c>
      <c r="K379" s="156"/>
      <c r="L379" s="165">
        <v>0</v>
      </c>
      <c r="M379" s="165">
        <v>6</v>
      </c>
      <c r="N379" s="165">
        <v>6</v>
      </c>
      <c r="O379" s="165">
        <f t="shared" si="162"/>
        <v>12</v>
      </c>
      <c r="P379" s="166">
        <v>3</v>
      </c>
      <c r="Q379" s="166">
        <v>9</v>
      </c>
      <c r="R379" s="165">
        <f t="shared" si="163"/>
        <v>12</v>
      </c>
      <c r="S379" s="165">
        <v>12</v>
      </c>
      <c r="T379" s="165">
        <v>12</v>
      </c>
      <c r="U379" s="165">
        <v>12</v>
      </c>
      <c r="V379" s="156"/>
      <c r="W379" s="168">
        <f t="shared" si="164"/>
        <v>0</v>
      </c>
      <c r="X379" s="168">
        <f t="shared" si="164"/>
        <v>1680</v>
      </c>
      <c r="Y379" s="168">
        <f t="shared" si="164"/>
        <v>1680</v>
      </c>
      <c r="Z379" s="168">
        <f t="shared" si="165"/>
        <v>3360</v>
      </c>
      <c r="AA379" s="168">
        <f t="shared" si="166"/>
        <v>840</v>
      </c>
      <c r="AB379" s="168">
        <f t="shared" si="166"/>
        <v>2520</v>
      </c>
      <c r="AC379" s="168">
        <f t="shared" si="169"/>
        <v>3360</v>
      </c>
      <c r="AD379" s="169">
        <f t="shared" si="167"/>
        <v>3360</v>
      </c>
      <c r="AE379" s="169">
        <f t="shared" si="167"/>
        <v>3360</v>
      </c>
      <c r="AF379" s="170">
        <f t="shared" si="167"/>
        <v>3360</v>
      </c>
    </row>
    <row r="380" spans="1:32" x14ac:dyDescent="0.3">
      <c r="A380" s="161">
        <v>1816</v>
      </c>
      <c r="B380" s="351" t="s">
        <v>213</v>
      </c>
      <c r="C380" s="205">
        <v>130</v>
      </c>
      <c r="D380" s="205">
        <v>130</v>
      </c>
      <c r="E380" s="205">
        <v>130</v>
      </c>
      <c r="F380" s="205">
        <v>130</v>
      </c>
      <c r="G380" s="205">
        <v>130</v>
      </c>
      <c r="H380" s="205">
        <v>130</v>
      </c>
      <c r="I380" s="205">
        <v>130</v>
      </c>
      <c r="J380" s="205">
        <v>130</v>
      </c>
      <c r="K380" s="156"/>
      <c r="L380" s="165">
        <v>0</v>
      </c>
      <c r="M380" s="165">
        <v>0</v>
      </c>
      <c r="N380" s="165">
        <v>0</v>
      </c>
      <c r="O380" s="165">
        <f t="shared" si="162"/>
        <v>0</v>
      </c>
      <c r="P380" s="166">
        <v>0</v>
      </c>
      <c r="Q380" s="166">
        <v>0</v>
      </c>
      <c r="R380" s="165">
        <f t="shared" si="163"/>
        <v>0</v>
      </c>
      <c r="S380" s="165">
        <v>0</v>
      </c>
      <c r="T380" s="165">
        <v>0</v>
      </c>
      <c r="U380" s="165">
        <v>0</v>
      </c>
      <c r="V380" s="156"/>
      <c r="W380" s="168">
        <f t="shared" si="164"/>
        <v>0</v>
      </c>
      <c r="X380" s="168">
        <f t="shared" si="164"/>
        <v>0</v>
      </c>
      <c r="Y380" s="168">
        <f t="shared" si="164"/>
        <v>0</v>
      </c>
      <c r="Z380" s="168">
        <f t="shared" si="165"/>
        <v>0</v>
      </c>
      <c r="AA380" s="168">
        <f t="shared" si="166"/>
        <v>0</v>
      </c>
      <c r="AB380" s="168">
        <f t="shared" si="166"/>
        <v>0</v>
      </c>
      <c r="AC380" s="168">
        <f t="shared" ref="AC380:AC385" si="172">SUM(AA380:AB380)</f>
        <v>0</v>
      </c>
      <c r="AD380" s="169">
        <f t="shared" si="167"/>
        <v>0</v>
      </c>
      <c r="AE380" s="169">
        <f t="shared" si="167"/>
        <v>0</v>
      </c>
      <c r="AF380" s="170">
        <f t="shared" si="167"/>
        <v>0</v>
      </c>
    </row>
    <row r="381" spans="1:32" x14ac:dyDescent="0.3">
      <c r="A381" s="161">
        <v>8016</v>
      </c>
      <c r="B381" s="162" t="s">
        <v>126</v>
      </c>
      <c r="C381" s="176">
        <v>10</v>
      </c>
      <c r="D381" s="176">
        <v>10</v>
      </c>
      <c r="E381" s="176">
        <v>10</v>
      </c>
      <c r="F381" s="176">
        <v>10</v>
      </c>
      <c r="G381" s="176">
        <v>10</v>
      </c>
      <c r="H381" s="176">
        <v>10</v>
      </c>
      <c r="I381" s="176">
        <v>10</v>
      </c>
      <c r="J381" s="176">
        <v>10</v>
      </c>
      <c r="K381" s="156"/>
      <c r="L381" s="165">
        <v>1</v>
      </c>
      <c r="M381" s="165">
        <v>17</v>
      </c>
      <c r="N381" s="165">
        <v>18</v>
      </c>
      <c r="O381" s="165">
        <f t="shared" si="162"/>
        <v>36</v>
      </c>
      <c r="P381" s="166">
        <v>14</v>
      </c>
      <c r="Q381" s="166">
        <v>46</v>
      </c>
      <c r="R381" s="165">
        <f t="shared" si="163"/>
        <v>60</v>
      </c>
      <c r="S381" s="165">
        <v>104</v>
      </c>
      <c r="T381" s="165">
        <v>178</v>
      </c>
      <c r="U381" s="165">
        <v>305</v>
      </c>
      <c r="V381" s="156"/>
      <c r="W381" s="168">
        <f t="shared" si="164"/>
        <v>10</v>
      </c>
      <c r="X381" s="168">
        <f t="shared" si="164"/>
        <v>170</v>
      </c>
      <c r="Y381" s="168">
        <f t="shared" si="164"/>
        <v>180</v>
      </c>
      <c r="Z381" s="168">
        <f t="shared" si="165"/>
        <v>360</v>
      </c>
      <c r="AA381" s="168">
        <f t="shared" si="166"/>
        <v>140</v>
      </c>
      <c r="AB381" s="168">
        <f t="shared" si="166"/>
        <v>460</v>
      </c>
      <c r="AC381" s="168">
        <f t="shared" si="172"/>
        <v>600</v>
      </c>
      <c r="AD381" s="169">
        <f t="shared" si="167"/>
        <v>1040</v>
      </c>
      <c r="AE381" s="169">
        <f t="shared" si="167"/>
        <v>1780</v>
      </c>
      <c r="AF381" s="170">
        <f t="shared" si="167"/>
        <v>3050</v>
      </c>
    </row>
    <row r="382" spans="1:32" x14ac:dyDescent="0.3">
      <c r="A382" s="161">
        <v>8022</v>
      </c>
      <c r="B382" s="162" t="s">
        <v>127</v>
      </c>
      <c r="C382" s="176">
        <v>25</v>
      </c>
      <c r="D382" s="176">
        <v>25</v>
      </c>
      <c r="E382" s="176">
        <v>25</v>
      </c>
      <c r="F382" s="176">
        <v>25</v>
      </c>
      <c r="G382" s="176">
        <v>25</v>
      </c>
      <c r="H382" s="176">
        <v>25</v>
      </c>
      <c r="I382" s="176">
        <v>25</v>
      </c>
      <c r="J382" s="176">
        <v>25</v>
      </c>
      <c r="K382" s="156"/>
      <c r="L382" s="165">
        <v>3</v>
      </c>
      <c r="M382" s="165">
        <v>76</v>
      </c>
      <c r="N382" s="165">
        <v>80</v>
      </c>
      <c r="O382" s="165">
        <f t="shared" si="162"/>
        <v>159</v>
      </c>
      <c r="P382" s="166">
        <v>38</v>
      </c>
      <c r="Q382" s="166">
        <v>121</v>
      </c>
      <c r="R382" s="165">
        <f t="shared" si="163"/>
        <v>159</v>
      </c>
      <c r="S382" s="165">
        <v>159</v>
      </c>
      <c r="T382" s="165">
        <v>159</v>
      </c>
      <c r="U382" s="165">
        <v>159</v>
      </c>
      <c r="V382" s="156"/>
      <c r="W382" s="168">
        <f t="shared" si="164"/>
        <v>75</v>
      </c>
      <c r="X382" s="168">
        <f t="shared" si="164"/>
        <v>1900</v>
      </c>
      <c r="Y382" s="168">
        <f t="shared" si="164"/>
        <v>2000</v>
      </c>
      <c r="Z382" s="168">
        <f t="shared" si="165"/>
        <v>3975</v>
      </c>
      <c r="AA382" s="168">
        <f t="shared" si="166"/>
        <v>950</v>
      </c>
      <c r="AB382" s="168">
        <f t="shared" si="166"/>
        <v>3025</v>
      </c>
      <c r="AC382" s="168">
        <f t="shared" si="172"/>
        <v>3975</v>
      </c>
      <c r="AD382" s="169">
        <f t="shared" si="167"/>
        <v>3975</v>
      </c>
      <c r="AE382" s="169">
        <f t="shared" si="167"/>
        <v>3975</v>
      </c>
      <c r="AF382" s="170">
        <f t="shared" si="167"/>
        <v>3975</v>
      </c>
    </row>
    <row r="383" spans="1:32" x14ac:dyDescent="0.3">
      <c r="A383" s="161">
        <v>8026</v>
      </c>
      <c r="B383" s="162" t="s">
        <v>128</v>
      </c>
      <c r="C383" s="176">
        <v>130</v>
      </c>
      <c r="D383" s="176">
        <v>130</v>
      </c>
      <c r="E383" s="176">
        <v>130</v>
      </c>
      <c r="F383" s="176">
        <v>130</v>
      </c>
      <c r="G383" s="176">
        <v>130</v>
      </c>
      <c r="H383" s="176">
        <v>130</v>
      </c>
      <c r="I383" s="176">
        <v>130</v>
      </c>
      <c r="J383" s="176">
        <v>130</v>
      </c>
      <c r="K383" s="156"/>
      <c r="L383" s="165">
        <v>5</v>
      </c>
      <c r="M383" s="165">
        <v>164</v>
      </c>
      <c r="N383" s="165">
        <v>172</v>
      </c>
      <c r="O383" s="165">
        <f t="shared" si="162"/>
        <v>341</v>
      </c>
      <c r="P383" s="166">
        <v>73</v>
      </c>
      <c r="Q383" s="166">
        <v>231</v>
      </c>
      <c r="R383" s="165">
        <f t="shared" si="163"/>
        <v>304</v>
      </c>
      <c r="S383" s="165">
        <v>270</v>
      </c>
      <c r="T383" s="165">
        <v>241</v>
      </c>
      <c r="U383" s="165">
        <v>214</v>
      </c>
      <c r="V383" s="156"/>
      <c r="W383" s="168">
        <f t="shared" si="164"/>
        <v>650</v>
      </c>
      <c r="X383" s="168">
        <f t="shared" si="164"/>
        <v>21320</v>
      </c>
      <c r="Y383" s="168">
        <f t="shared" si="164"/>
        <v>22360</v>
      </c>
      <c r="Z383" s="168">
        <f t="shared" si="165"/>
        <v>44330</v>
      </c>
      <c r="AA383" s="168">
        <f t="shared" si="166"/>
        <v>9490</v>
      </c>
      <c r="AB383" s="168">
        <f t="shared" si="166"/>
        <v>30030</v>
      </c>
      <c r="AC383" s="168">
        <f t="shared" si="172"/>
        <v>39520</v>
      </c>
      <c r="AD383" s="169">
        <f t="shared" si="167"/>
        <v>35100</v>
      </c>
      <c r="AE383" s="169">
        <f t="shared" si="167"/>
        <v>31330</v>
      </c>
      <c r="AF383" s="170">
        <f t="shared" si="167"/>
        <v>27820</v>
      </c>
    </row>
    <row r="384" spans="1:32" x14ac:dyDescent="0.3">
      <c r="A384" s="161">
        <v>1815</v>
      </c>
      <c r="B384" s="162" t="s">
        <v>199</v>
      </c>
      <c r="C384" s="355" t="s">
        <v>209</v>
      </c>
      <c r="D384" s="355" t="s">
        <v>209</v>
      </c>
      <c r="E384" s="355" t="s">
        <v>209</v>
      </c>
      <c r="F384" s="355" t="s">
        <v>209</v>
      </c>
      <c r="G384" s="355" t="s">
        <v>209</v>
      </c>
      <c r="H384" s="355" t="s">
        <v>209</v>
      </c>
      <c r="I384" s="355" t="s">
        <v>209</v>
      </c>
      <c r="J384" s="355" t="s">
        <v>209</v>
      </c>
      <c r="K384" s="156"/>
      <c r="L384" s="222">
        <v>0</v>
      </c>
      <c r="M384" s="222">
        <v>20000</v>
      </c>
      <c r="N384" s="222">
        <v>25000</v>
      </c>
      <c r="O384" s="222">
        <f t="shared" si="162"/>
        <v>45000</v>
      </c>
      <c r="P384" s="245">
        <v>11250</v>
      </c>
      <c r="Q384" s="245">
        <v>33750</v>
      </c>
      <c r="R384" s="222">
        <f t="shared" si="163"/>
        <v>45000</v>
      </c>
      <c r="S384" s="222">
        <v>45000</v>
      </c>
      <c r="T384" s="222">
        <v>45000</v>
      </c>
      <c r="U384" s="222">
        <v>45000</v>
      </c>
      <c r="V384" s="156"/>
      <c r="W384" s="168">
        <f t="shared" ref="W384:Y385" si="173">L384</f>
        <v>0</v>
      </c>
      <c r="X384" s="168">
        <f t="shared" si="173"/>
        <v>20000</v>
      </c>
      <c r="Y384" s="168">
        <f t="shared" si="173"/>
        <v>25000</v>
      </c>
      <c r="Z384" s="168">
        <f t="shared" si="165"/>
        <v>45000</v>
      </c>
      <c r="AA384" s="168">
        <f>P384</f>
        <v>11250</v>
      </c>
      <c r="AB384" s="168">
        <f>Q384</f>
        <v>33750</v>
      </c>
      <c r="AC384" s="168">
        <f t="shared" si="172"/>
        <v>45000</v>
      </c>
      <c r="AD384" s="169">
        <f t="shared" ref="AD384:AF385" si="174">S384</f>
        <v>45000</v>
      </c>
      <c r="AE384" s="169">
        <f t="shared" si="174"/>
        <v>45000</v>
      </c>
      <c r="AF384" s="170">
        <f t="shared" si="174"/>
        <v>45000</v>
      </c>
    </row>
    <row r="385" spans="1:32" x14ac:dyDescent="0.3">
      <c r="A385" s="161">
        <v>1999</v>
      </c>
      <c r="B385" s="289" t="s">
        <v>200</v>
      </c>
      <c r="C385" s="376" t="s">
        <v>209</v>
      </c>
      <c r="D385" s="376" t="s">
        <v>209</v>
      </c>
      <c r="E385" s="376" t="s">
        <v>209</v>
      </c>
      <c r="F385" s="376" t="s">
        <v>209</v>
      </c>
      <c r="G385" s="376" t="s">
        <v>209</v>
      </c>
      <c r="H385" s="376" t="s">
        <v>209</v>
      </c>
      <c r="I385" s="376" t="s">
        <v>209</v>
      </c>
      <c r="J385" s="376" t="s">
        <v>209</v>
      </c>
      <c r="K385" s="156"/>
      <c r="L385" s="222">
        <v>0</v>
      </c>
      <c r="M385" s="222">
        <v>500000</v>
      </c>
      <c r="N385" s="222">
        <v>500000</v>
      </c>
      <c r="O385" s="222">
        <f t="shared" si="162"/>
        <v>1000000</v>
      </c>
      <c r="P385" s="245">
        <v>250000</v>
      </c>
      <c r="Q385" s="245">
        <v>750000</v>
      </c>
      <c r="R385" s="222">
        <f t="shared" si="163"/>
        <v>1000000</v>
      </c>
      <c r="S385" s="222">
        <v>1000000</v>
      </c>
      <c r="T385" s="222">
        <v>1000000</v>
      </c>
      <c r="U385" s="222">
        <v>1000000</v>
      </c>
      <c r="V385" s="156"/>
      <c r="W385" s="168">
        <f t="shared" si="173"/>
        <v>0</v>
      </c>
      <c r="X385" s="168">
        <f t="shared" si="173"/>
        <v>500000</v>
      </c>
      <c r="Y385" s="168">
        <f t="shared" si="173"/>
        <v>500000</v>
      </c>
      <c r="Z385" s="168">
        <f t="shared" si="165"/>
        <v>1000000</v>
      </c>
      <c r="AA385" s="168">
        <f>P385</f>
        <v>250000</v>
      </c>
      <c r="AB385" s="168">
        <f>Q385</f>
        <v>750000</v>
      </c>
      <c r="AC385" s="168">
        <f t="shared" si="172"/>
        <v>1000000</v>
      </c>
      <c r="AD385" s="169">
        <f t="shared" si="174"/>
        <v>1000000</v>
      </c>
      <c r="AE385" s="169">
        <f t="shared" si="174"/>
        <v>1000000</v>
      </c>
      <c r="AF385" s="170">
        <f t="shared" si="174"/>
        <v>1000000</v>
      </c>
    </row>
    <row r="386" spans="1:32" x14ac:dyDescent="0.3">
      <c r="A386" s="173" t="s">
        <v>182</v>
      </c>
      <c r="B386" s="174"/>
      <c r="C386" s="176"/>
      <c r="D386" s="176"/>
      <c r="E386" s="176"/>
      <c r="F386" s="176"/>
      <c r="G386" s="176"/>
      <c r="H386" s="176"/>
      <c r="I386" s="176"/>
      <c r="J386" s="176"/>
      <c r="K386" s="156"/>
      <c r="L386" s="177"/>
      <c r="M386" s="177"/>
      <c r="N386" s="177"/>
      <c r="O386" s="177"/>
      <c r="P386" s="166"/>
      <c r="Q386" s="166"/>
      <c r="R386" s="267"/>
      <c r="S386" s="166"/>
      <c r="T386" s="166"/>
      <c r="U386" s="166"/>
      <c r="V386" s="156"/>
      <c r="W386" s="203">
        <f t="shared" ref="W386:AF386" si="175">SUM(W355:W385)</f>
        <v>993515</v>
      </c>
      <c r="X386" s="203">
        <f t="shared" si="175"/>
        <v>30510520</v>
      </c>
      <c r="Y386" s="203">
        <f t="shared" si="175"/>
        <v>27424620</v>
      </c>
      <c r="Z386" s="203">
        <f t="shared" si="175"/>
        <v>58928655</v>
      </c>
      <c r="AA386" s="203">
        <f t="shared" si="175"/>
        <v>13244960</v>
      </c>
      <c r="AB386" s="203">
        <f t="shared" si="175"/>
        <v>41905165</v>
      </c>
      <c r="AC386" s="203">
        <f t="shared" si="175"/>
        <v>55150125</v>
      </c>
      <c r="AD386" s="203">
        <f t="shared" si="175"/>
        <v>55647335</v>
      </c>
      <c r="AE386" s="203">
        <f t="shared" si="175"/>
        <v>58644935</v>
      </c>
      <c r="AF386" s="247">
        <f t="shared" si="175"/>
        <v>61750935</v>
      </c>
    </row>
    <row r="387" spans="1:32" x14ac:dyDescent="0.3">
      <c r="A387" s="387"/>
      <c r="B387" s="209"/>
      <c r="C387" s="210"/>
      <c r="D387" s="210"/>
      <c r="E387" s="210"/>
      <c r="F387" s="210"/>
      <c r="G387" s="210"/>
      <c r="H387" s="210"/>
      <c r="I387" s="210"/>
      <c r="J387" s="210"/>
      <c r="K387" s="156"/>
      <c r="L387" s="388"/>
      <c r="M387" s="388"/>
      <c r="N387" s="388"/>
      <c r="O387" s="388"/>
      <c r="P387" s="213"/>
      <c r="Q387" s="213"/>
      <c r="R387" s="389"/>
      <c r="S387" s="213"/>
      <c r="T387" s="213"/>
      <c r="U387" s="213"/>
      <c r="V387" s="156"/>
      <c r="W387" s="215"/>
      <c r="X387" s="215"/>
      <c r="Y387" s="215"/>
      <c r="Z387" s="215"/>
      <c r="AA387" s="215"/>
      <c r="AB387" s="215"/>
      <c r="AC387" s="215"/>
      <c r="AD387" s="390"/>
      <c r="AE387" s="215"/>
      <c r="AF387" s="216"/>
    </row>
    <row r="388" spans="1:32" x14ac:dyDescent="0.3">
      <c r="A388" s="173" t="s">
        <v>174</v>
      </c>
      <c r="B388" s="174"/>
      <c r="C388" s="176"/>
      <c r="D388" s="176"/>
      <c r="E388" s="176"/>
      <c r="F388" s="176"/>
      <c r="G388" s="176"/>
      <c r="H388" s="176"/>
      <c r="I388" s="176"/>
      <c r="J388" s="176"/>
      <c r="K388" s="156"/>
      <c r="L388" s="177"/>
      <c r="M388" s="177"/>
      <c r="N388" s="177"/>
      <c r="O388" s="177"/>
      <c r="P388" s="166"/>
      <c r="Q388" s="166"/>
      <c r="R388" s="267"/>
      <c r="S388" s="166"/>
      <c r="T388" s="166"/>
      <c r="U388" s="166"/>
      <c r="V388" s="156"/>
      <c r="W388" s="168"/>
      <c r="X388" s="168"/>
      <c r="Y388" s="168"/>
      <c r="Z388" s="168"/>
      <c r="AA388" s="168"/>
      <c r="AB388" s="168"/>
      <c r="AC388" s="168"/>
      <c r="AD388" s="169"/>
      <c r="AE388" s="168"/>
      <c r="AF388" s="170"/>
    </row>
    <row r="389" spans="1:32" x14ac:dyDescent="0.3">
      <c r="A389" s="161">
        <v>2053</v>
      </c>
      <c r="B389" s="162" t="s">
        <v>108</v>
      </c>
      <c r="C389" s="176"/>
      <c r="D389" s="176"/>
      <c r="E389" s="164">
        <v>70</v>
      </c>
      <c r="F389" s="164">
        <v>70</v>
      </c>
      <c r="G389" s="164">
        <v>70</v>
      </c>
      <c r="H389" s="164">
        <v>70</v>
      </c>
      <c r="I389" s="164">
        <v>70</v>
      </c>
      <c r="J389" s="164">
        <v>70</v>
      </c>
      <c r="K389" s="156"/>
      <c r="L389" s="165">
        <v>4</v>
      </c>
      <c r="M389" s="165">
        <v>124</v>
      </c>
      <c r="N389" s="165">
        <v>131</v>
      </c>
      <c r="O389" s="165">
        <f t="shared" ref="O389:O404" si="176">SUM(L389:N389)</f>
        <v>259</v>
      </c>
      <c r="P389" s="166">
        <v>59</v>
      </c>
      <c r="Q389" s="166">
        <v>188</v>
      </c>
      <c r="R389" s="165">
        <f t="shared" ref="R389:R404" si="177">SUM(P389:Q389)</f>
        <v>247</v>
      </c>
      <c r="S389" s="165">
        <v>236</v>
      </c>
      <c r="T389" s="165">
        <v>225</v>
      </c>
      <c r="U389" s="165">
        <v>214</v>
      </c>
      <c r="V389" s="156"/>
      <c r="W389" s="168">
        <f t="shared" ref="W389:Y404" si="178">L389*C389</f>
        <v>0</v>
      </c>
      <c r="X389" s="168">
        <f t="shared" si="178"/>
        <v>0</v>
      </c>
      <c r="Y389" s="168">
        <f t="shared" si="178"/>
        <v>9170</v>
      </c>
      <c r="Z389" s="168">
        <f t="shared" ref="Z389:Z404" si="179">W389+X389+Y389</f>
        <v>9170</v>
      </c>
      <c r="AA389" s="168">
        <f t="shared" ref="AA389:AB404" si="180">F389*P389</f>
        <v>4130</v>
      </c>
      <c r="AB389" s="168">
        <f t="shared" si="180"/>
        <v>13160</v>
      </c>
      <c r="AC389" s="168">
        <f>SUM(AA389:AB389)</f>
        <v>17290</v>
      </c>
      <c r="AD389" s="169">
        <f t="shared" ref="AD389:AF404" si="181">H389*S389</f>
        <v>16520</v>
      </c>
      <c r="AE389" s="169">
        <f t="shared" si="181"/>
        <v>15750</v>
      </c>
      <c r="AF389" s="170">
        <f t="shared" si="181"/>
        <v>14980</v>
      </c>
    </row>
    <row r="390" spans="1:32" x14ac:dyDescent="0.3">
      <c r="A390" s="161">
        <v>2451</v>
      </c>
      <c r="B390" s="162" t="s">
        <v>353</v>
      </c>
      <c r="C390" s="176"/>
      <c r="D390" s="176"/>
      <c r="E390" s="164">
        <v>0</v>
      </c>
      <c r="F390" s="164">
        <v>0</v>
      </c>
      <c r="G390" s="164">
        <v>0</v>
      </c>
      <c r="H390" s="164">
        <v>0</v>
      </c>
      <c r="I390" s="164">
        <v>0</v>
      </c>
      <c r="J390" s="164">
        <v>0</v>
      </c>
      <c r="K390" s="156"/>
      <c r="L390" s="165">
        <v>0</v>
      </c>
      <c r="M390" s="165">
        <v>0</v>
      </c>
      <c r="N390" s="165">
        <v>1</v>
      </c>
      <c r="O390" s="165">
        <f t="shared" si="176"/>
        <v>1</v>
      </c>
      <c r="P390" s="166">
        <v>0</v>
      </c>
      <c r="Q390" s="166">
        <v>1</v>
      </c>
      <c r="R390" s="165">
        <f t="shared" si="177"/>
        <v>1</v>
      </c>
      <c r="S390" s="165">
        <v>1</v>
      </c>
      <c r="T390" s="165">
        <v>1</v>
      </c>
      <c r="U390" s="165">
        <v>1</v>
      </c>
      <c r="V390" s="156"/>
      <c r="W390" s="168">
        <f t="shared" si="178"/>
        <v>0</v>
      </c>
      <c r="X390" s="168">
        <f t="shared" si="178"/>
        <v>0</v>
      </c>
      <c r="Y390" s="168">
        <f t="shared" si="178"/>
        <v>0</v>
      </c>
      <c r="Z390" s="168">
        <f t="shared" si="179"/>
        <v>0</v>
      </c>
      <c r="AA390" s="168">
        <f t="shared" si="180"/>
        <v>0</v>
      </c>
      <c r="AB390" s="168">
        <f t="shared" si="180"/>
        <v>0</v>
      </c>
      <c r="AC390" s="168">
        <f t="shared" ref="AC390:AC404" si="182">SUM(AA390:AB390)</f>
        <v>0</v>
      </c>
      <c r="AD390" s="169">
        <f t="shared" si="181"/>
        <v>0</v>
      </c>
      <c r="AE390" s="169">
        <f t="shared" si="181"/>
        <v>0</v>
      </c>
      <c r="AF390" s="170">
        <f t="shared" si="181"/>
        <v>0</v>
      </c>
    </row>
    <row r="391" spans="1:32" x14ac:dyDescent="0.3">
      <c r="A391" s="161">
        <v>2454</v>
      </c>
      <c r="B391" s="162" t="s">
        <v>110</v>
      </c>
      <c r="C391" s="176"/>
      <c r="D391" s="176"/>
      <c r="E391" s="164">
        <v>710</v>
      </c>
      <c r="F391" s="164">
        <v>710</v>
      </c>
      <c r="G391" s="164">
        <v>710</v>
      </c>
      <c r="H391" s="164">
        <v>710</v>
      </c>
      <c r="I391" s="164">
        <v>710</v>
      </c>
      <c r="J391" s="164">
        <v>710</v>
      </c>
      <c r="K391" s="156"/>
      <c r="L391" s="165">
        <v>2</v>
      </c>
      <c r="M391" s="165">
        <v>55</v>
      </c>
      <c r="N391" s="165">
        <v>57</v>
      </c>
      <c r="O391" s="165">
        <f t="shared" si="176"/>
        <v>114</v>
      </c>
      <c r="P391" s="166">
        <v>27</v>
      </c>
      <c r="Q391" s="166">
        <v>85</v>
      </c>
      <c r="R391" s="165">
        <f t="shared" si="177"/>
        <v>112</v>
      </c>
      <c r="S391" s="165">
        <v>110</v>
      </c>
      <c r="T391" s="165">
        <v>108</v>
      </c>
      <c r="U391" s="165">
        <v>106</v>
      </c>
      <c r="V391" s="156"/>
      <c r="W391" s="168">
        <f t="shared" si="178"/>
        <v>0</v>
      </c>
      <c r="X391" s="168">
        <f t="shared" si="178"/>
        <v>0</v>
      </c>
      <c r="Y391" s="168">
        <f t="shared" si="178"/>
        <v>40470</v>
      </c>
      <c r="Z391" s="168">
        <f t="shared" si="179"/>
        <v>40470</v>
      </c>
      <c r="AA391" s="168">
        <f t="shared" si="180"/>
        <v>19170</v>
      </c>
      <c r="AB391" s="168">
        <f t="shared" si="180"/>
        <v>60350</v>
      </c>
      <c r="AC391" s="168">
        <f t="shared" si="182"/>
        <v>79520</v>
      </c>
      <c r="AD391" s="169">
        <f t="shared" si="181"/>
        <v>78100</v>
      </c>
      <c r="AE391" s="169">
        <f t="shared" si="181"/>
        <v>76680</v>
      </c>
      <c r="AF391" s="170">
        <f t="shared" si="181"/>
        <v>75260</v>
      </c>
    </row>
    <row r="392" spans="1:32" x14ac:dyDescent="0.3">
      <c r="A392" s="161">
        <v>2462</v>
      </c>
      <c r="B392" s="162" t="s">
        <v>116</v>
      </c>
      <c r="C392" s="176"/>
      <c r="D392" s="176"/>
      <c r="E392" s="164">
        <v>200</v>
      </c>
      <c r="F392" s="164">
        <v>200</v>
      </c>
      <c r="G392" s="164">
        <v>200</v>
      </c>
      <c r="H392" s="164">
        <v>200</v>
      </c>
      <c r="I392" s="164">
        <v>200</v>
      </c>
      <c r="J392" s="164">
        <v>200</v>
      </c>
      <c r="K392" s="156"/>
      <c r="L392" s="165">
        <v>6</v>
      </c>
      <c r="M392" s="165">
        <v>183</v>
      </c>
      <c r="N392" s="165">
        <v>193</v>
      </c>
      <c r="O392" s="165">
        <f t="shared" si="176"/>
        <v>382</v>
      </c>
      <c r="P392" s="166">
        <v>96</v>
      </c>
      <c r="Q392" s="166">
        <v>305</v>
      </c>
      <c r="R392" s="165">
        <f t="shared" si="177"/>
        <v>401</v>
      </c>
      <c r="S392" s="165">
        <v>422</v>
      </c>
      <c r="T392" s="165">
        <v>443</v>
      </c>
      <c r="U392" s="165">
        <v>465</v>
      </c>
      <c r="V392" s="156"/>
      <c r="W392" s="168">
        <f t="shared" si="178"/>
        <v>0</v>
      </c>
      <c r="X392" s="168">
        <f t="shared" si="178"/>
        <v>0</v>
      </c>
      <c r="Y392" s="168">
        <f t="shared" si="178"/>
        <v>38600</v>
      </c>
      <c r="Z392" s="168">
        <f t="shared" si="179"/>
        <v>38600</v>
      </c>
      <c r="AA392" s="168">
        <f t="shared" si="180"/>
        <v>19200</v>
      </c>
      <c r="AB392" s="168">
        <f t="shared" si="180"/>
        <v>61000</v>
      </c>
      <c r="AC392" s="168">
        <f t="shared" si="182"/>
        <v>80200</v>
      </c>
      <c r="AD392" s="169">
        <f t="shared" si="181"/>
        <v>84400</v>
      </c>
      <c r="AE392" s="169">
        <f t="shared" si="181"/>
        <v>88600</v>
      </c>
      <c r="AF392" s="170">
        <f t="shared" si="181"/>
        <v>93000</v>
      </c>
    </row>
    <row r="393" spans="1:32" x14ac:dyDescent="0.3">
      <c r="A393" s="161">
        <v>2463</v>
      </c>
      <c r="B393" s="162" t="s">
        <v>117</v>
      </c>
      <c r="C393" s="176"/>
      <c r="D393" s="175"/>
      <c r="E393" s="164">
        <v>100</v>
      </c>
      <c r="F393" s="164">
        <v>100</v>
      </c>
      <c r="G393" s="164">
        <v>100</v>
      </c>
      <c r="H393" s="164">
        <v>100</v>
      </c>
      <c r="I393" s="164">
        <v>100</v>
      </c>
      <c r="J393" s="164">
        <v>100</v>
      </c>
      <c r="K393" s="156"/>
      <c r="L393" s="165">
        <v>16</v>
      </c>
      <c r="M393" s="165">
        <v>468</v>
      </c>
      <c r="N393" s="165">
        <v>492</v>
      </c>
      <c r="O393" s="165">
        <f t="shared" si="176"/>
        <v>976</v>
      </c>
      <c r="P393" s="166">
        <v>273</v>
      </c>
      <c r="Q393" s="166">
        <v>866</v>
      </c>
      <c r="R393" s="165">
        <f t="shared" si="177"/>
        <v>1139</v>
      </c>
      <c r="S393" s="165">
        <v>1329</v>
      </c>
      <c r="T393" s="165">
        <v>1551</v>
      </c>
      <c r="U393" s="165">
        <v>1810</v>
      </c>
      <c r="V393" s="156"/>
      <c r="W393" s="168">
        <f t="shared" si="178"/>
        <v>0</v>
      </c>
      <c r="X393" s="168">
        <f t="shared" si="178"/>
        <v>0</v>
      </c>
      <c r="Y393" s="168">
        <f t="shared" si="178"/>
        <v>49200</v>
      </c>
      <c r="Z393" s="168">
        <f t="shared" si="179"/>
        <v>49200</v>
      </c>
      <c r="AA393" s="168">
        <f t="shared" si="180"/>
        <v>27300</v>
      </c>
      <c r="AB393" s="168">
        <f t="shared" si="180"/>
        <v>86600</v>
      </c>
      <c r="AC393" s="168">
        <f t="shared" si="182"/>
        <v>113900</v>
      </c>
      <c r="AD393" s="169">
        <f t="shared" si="181"/>
        <v>132900</v>
      </c>
      <c r="AE393" s="169">
        <f t="shared" si="181"/>
        <v>155100</v>
      </c>
      <c r="AF393" s="170">
        <f t="shared" si="181"/>
        <v>181000</v>
      </c>
    </row>
    <row r="394" spans="1:32" x14ac:dyDescent="0.3">
      <c r="A394" s="161">
        <v>2464</v>
      </c>
      <c r="B394" s="162" t="s">
        <v>118</v>
      </c>
      <c r="C394" s="176"/>
      <c r="D394" s="176"/>
      <c r="E394" s="164">
        <v>70</v>
      </c>
      <c r="F394" s="164">
        <v>70</v>
      </c>
      <c r="G394" s="164">
        <v>70</v>
      </c>
      <c r="H394" s="164">
        <v>70</v>
      </c>
      <c r="I394" s="164">
        <v>70</v>
      </c>
      <c r="J394" s="164">
        <v>70</v>
      </c>
      <c r="K394" s="156"/>
      <c r="L394" s="165">
        <v>31</v>
      </c>
      <c r="M394" s="165">
        <v>920</v>
      </c>
      <c r="N394" s="165">
        <v>966</v>
      </c>
      <c r="O394" s="165">
        <f t="shared" si="176"/>
        <v>1917</v>
      </c>
      <c r="P394" s="166">
        <v>394</v>
      </c>
      <c r="Q394" s="166">
        <v>1248</v>
      </c>
      <c r="R394" s="165">
        <f t="shared" si="177"/>
        <v>1642</v>
      </c>
      <c r="S394" s="165">
        <v>1006</v>
      </c>
      <c r="T394" s="165">
        <v>862</v>
      </c>
      <c r="U394" s="165">
        <v>738</v>
      </c>
      <c r="V394" s="156"/>
      <c r="W394" s="168">
        <f t="shared" si="178"/>
        <v>0</v>
      </c>
      <c r="X394" s="168">
        <f t="shared" si="178"/>
        <v>0</v>
      </c>
      <c r="Y394" s="168">
        <f t="shared" si="178"/>
        <v>67620</v>
      </c>
      <c r="Z394" s="168">
        <f t="shared" si="179"/>
        <v>67620</v>
      </c>
      <c r="AA394" s="168">
        <f t="shared" si="180"/>
        <v>27580</v>
      </c>
      <c r="AB394" s="168">
        <f t="shared" si="180"/>
        <v>87360</v>
      </c>
      <c r="AC394" s="168">
        <f t="shared" si="182"/>
        <v>114940</v>
      </c>
      <c r="AD394" s="169">
        <f t="shared" si="181"/>
        <v>70420</v>
      </c>
      <c r="AE394" s="169">
        <f t="shared" si="181"/>
        <v>60340</v>
      </c>
      <c r="AF394" s="170">
        <f t="shared" si="181"/>
        <v>51660</v>
      </c>
    </row>
    <row r="395" spans="1:32" x14ac:dyDescent="0.3">
      <c r="A395" s="171">
        <v>2802</v>
      </c>
      <c r="B395" s="162" t="s">
        <v>119</v>
      </c>
      <c r="C395" s="176"/>
      <c r="D395" s="176"/>
      <c r="E395" s="164">
        <v>450</v>
      </c>
      <c r="F395" s="164">
        <v>450</v>
      </c>
      <c r="G395" s="164">
        <v>450</v>
      </c>
      <c r="H395" s="164">
        <v>450</v>
      </c>
      <c r="I395" s="164">
        <v>450</v>
      </c>
      <c r="J395" s="164">
        <v>450</v>
      </c>
      <c r="K395" s="156"/>
      <c r="L395" s="165">
        <v>0</v>
      </c>
      <c r="M395" s="165">
        <v>14</v>
      </c>
      <c r="N395" s="165">
        <v>15</v>
      </c>
      <c r="O395" s="165">
        <f t="shared" si="176"/>
        <v>29</v>
      </c>
      <c r="P395" s="166">
        <v>7</v>
      </c>
      <c r="Q395" s="166">
        <v>23</v>
      </c>
      <c r="R395" s="165">
        <f t="shared" si="177"/>
        <v>30</v>
      </c>
      <c r="S395" s="165">
        <v>30</v>
      </c>
      <c r="T395" s="165">
        <v>30</v>
      </c>
      <c r="U395" s="165">
        <v>31</v>
      </c>
      <c r="V395" s="156"/>
      <c r="W395" s="168">
        <f t="shared" si="178"/>
        <v>0</v>
      </c>
      <c r="X395" s="168">
        <f t="shared" si="178"/>
        <v>0</v>
      </c>
      <c r="Y395" s="168">
        <f t="shared" si="178"/>
        <v>6750</v>
      </c>
      <c r="Z395" s="168">
        <f t="shared" si="179"/>
        <v>6750</v>
      </c>
      <c r="AA395" s="168">
        <f t="shared" si="180"/>
        <v>3150</v>
      </c>
      <c r="AB395" s="168">
        <f t="shared" si="180"/>
        <v>10350</v>
      </c>
      <c r="AC395" s="168">
        <f t="shared" si="182"/>
        <v>13500</v>
      </c>
      <c r="AD395" s="169">
        <f t="shared" si="181"/>
        <v>13500</v>
      </c>
      <c r="AE395" s="169">
        <f t="shared" si="181"/>
        <v>13500</v>
      </c>
      <c r="AF395" s="170">
        <f t="shared" si="181"/>
        <v>13950</v>
      </c>
    </row>
    <row r="396" spans="1:32" x14ac:dyDescent="0.3">
      <c r="A396" s="161">
        <v>2806</v>
      </c>
      <c r="B396" s="162" t="s">
        <v>122</v>
      </c>
      <c r="C396" s="176"/>
      <c r="D396" s="176"/>
      <c r="E396" s="164">
        <v>90</v>
      </c>
      <c r="F396" s="164">
        <v>90</v>
      </c>
      <c r="G396" s="164">
        <v>90</v>
      </c>
      <c r="H396" s="164">
        <v>90</v>
      </c>
      <c r="I396" s="164">
        <v>90</v>
      </c>
      <c r="J396" s="164">
        <v>90</v>
      </c>
      <c r="K396" s="156"/>
      <c r="L396" s="165">
        <v>240</v>
      </c>
      <c r="M396" s="165">
        <v>7185</v>
      </c>
      <c r="N396" s="165">
        <v>7544</v>
      </c>
      <c r="O396" s="165">
        <f t="shared" si="176"/>
        <v>14969</v>
      </c>
      <c r="P396" s="166">
        <v>3729</v>
      </c>
      <c r="Q396" s="166">
        <v>11810</v>
      </c>
      <c r="R396" s="165">
        <f t="shared" si="177"/>
        <v>15539</v>
      </c>
      <c r="S396" s="165">
        <v>16131</v>
      </c>
      <c r="T396" s="165">
        <v>16745</v>
      </c>
      <c r="U396" s="165">
        <v>17383</v>
      </c>
      <c r="V396" s="156"/>
      <c r="W396" s="168">
        <f t="shared" si="178"/>
        <v>0</v>
      </c>
      <c r="X396" s="168">
        <f t="shared" si="178"/>
        <v>0</v>
      </c>
      <c r="Y396" s="168">
        <f t="shared" si="178"/>
        <v>678960</v>
      </c>
      <c r="Z396" s="168">
        <f t="shared" si="179"/>
        <v>678960</v>
      </c>
      <c r="AA396" s="168">
        <f t="shared" si="180"/>
        <v>335610</v>
      </c>
      <c r="AB396" s="168">
        <f t="shared" si="180"/>
        <v>1062900</v>
      </c>
      <c r="AC396" s="168">
        <f t="shared" si="182"/>
        <v>1398510</v>
      </c>
      <c r="AD396" s="169">
        <f t="shared" si="181"/>
        <v>1451790</v>
      </c>
      <c r="AE396" s="169">
        <f t="shared" si="181"/>
        <v>1507050</v>
      </c>
      <c r="AF396" s="170">
        <f t="shared" si="181"/>
        <v>1564470</v>
      </c>
    </row>
    <row r="397" spans="1:32" x14ac:dyDescent="0.3">
      <c r="A397" s="171">
        <v>2812</v>
      </c>
      <c r="B397" s="162" t="s">
        <v>125</v>
      </c>
      <c r="C397" s="176"/>
      <c r="D397" s="176"/>
      <c r="E397" s="164">
        <v>6000</v>
      </c>
      <c r="F397" s="164">
        <v>6000</v>
      </c>
      <c r="G397" s="164">
        <v>6000</v>
      </c>
      <c r="H397" s="164">
        <v>6000</v>
      </c>
      <c r="I397" s="164">
        <v>6000</v>
      </c>
      <c r="J397" s="164">
        <v>6000</v>
      </c>
      <c r="K397" s="156"/>
      <c r="L397" s="165">
        <v>2</v>
      </c>
      <c r="M397" s="165">
        <v>51</v>
      </c>
      <c r="N397" s="165">
        <v>54</v>
      </c>
      <c r="O397" s="165">
        <f t="shared" si="176"/>
        <v>107</v>
      </c>
      <c r="P397" s="166">
        <v>26</v>
      </c>
      <c r="Q397" s="166">
        <v>81</v>
      </c>
      <c r="R397" s="165">
        <f t="shared" si="177"/>
        <v>107</v>
      </c>
      <c r="S397" s="165">
        <v>107</v>
      </c>
      <c r="T397" s="165">
        <v>107</v>
      </c>
      <c r="U397" s="165">
        <v>107</v>
      </c>
      <c r="V397" s="156"/>
      <c r="W397" s="168">
        <f t="shared" si="178"/>
        <v>0</v>
      </c>
      <c r="X397" s="168">
        <f t="shared" si="178"/>
        <v>0</v>
      </c>
      <c r="Y397" s="168">
        <f t="shared" si="178"/>
        <v>324000</v>
      </c>
      <c r="Z397" s="168">
        <f t="shared" si="179"/>
        <v>324000</v>
      </c>
      <c r="AA397" s="168">
        <f t="shared" si="180"/>
        <v>156000</v>
      </c>
      <c r="AB397" s="168">
        <f t="shared" si="180"/>
        <v>486000</v>
      </c>
      <c r="AC397" s="168">
        <f t="shared" si="182"/>
        <v>642000</v>
      </c>
      <c r="AD397" s="169">
        <f t="shared" si="181"/>
        <v>642000</v>
      </c>
      <c r="AE397" s="169">
        <f t="shared" si="181"/>
        <v>642000</v>
      </c>
      <c r="AF397" s="170">
        <f t="shared" si="181"/>
        <v>642000</v>
      </c>
    </row>
    <row r="398" spans="1:32" x14ac:dyDescent="0.3">
      <c r="A398" s="171">
        <v>2824</v>
      </c>
      <c r="B398" s="251" t="s">
        <v>183</v>
      </c>
      <c r="C398" s="176"/>
      <c r="D398" s="176"/>
      <c r="E398" s="253">
        <v>970</v>
      </c>
      <c r="F398" s="253">
        <v>970</v>
      </c>
      <c r="G398" s="253">
        <v>970</v>
      </c>
      <c r="H398" s="253">
        <v>970</v>
      </c>
      <c r="I398" s="253">
        <v>970</v>
      </c>
      <c r="J398" s="253">
        <v>970</v>
      </c>
      <c r="K398" s="156"/>
      <c r="L398" s="165">
        <v>2</v>
      </c>
      <c r="M398" s="165">
        <v>53</v>
      </c>
      <c r="N398" s="165">
        <v>56</v>
      </c>
      <c r="O398" s="165">
        <f t="shared" si="176"/>
        <v>111</v>
      </c>
      <c r="P398" s="166">
        <v>27</v>
      </c>
      <c r="Q398" s="166">
        <v>84</v>
      </c>
      <c r="R398" s="165">
        <f t="shared" si="177"/>
        <v>111</v>
      </c>
      <c r="S398" s="165">
        <v>111</v>
      </c>
      <c r="T398" s="165">
        <v>111</v>
      </c>
      <c r="U398" s="165">
        <v>111</v>
      </c>
      <c r="V398" s="156"/>
      <c r="W398" s="168">
        <f t="shared" si="178"/>
        <v>0</v>
      </c>
      <c r="X398" s="168">
        <f t="shared" si="178"/>
        <v>0</v>
      </c>
      <c r="Y398" s="168">
        <f t="shared" si="178"/>
        <v>54320</v>
      </c>
      <c r="Z398" s="168">
        <f t="shared" si="179"/>
        <v>54320</v>
      </c>
      <c r="AA398" s="168">
        <f t="shared" si="180"/>
        <v>26190</v>
      </c>
      <c r="AB398" s="168">
        <f t="shared" si="180"/>
        <v>81480</v>
      </c>
      <c r="AC398" s="168">
        <f t="shared" si="182"/>
        <v>107670</v>
      </c>
      <c r="AD398" s="169">
        <f t="shared" si="181"/>
        <v>107670</v>
      </c>
      <c r="AE398" s="169">
        <f t="shared" si="181"/>
        <v>107670</v>
      </c>
      <c r="AF398" s="170">
        <f t="shared" si="181"/>
        <v>107670</v>
      </c>
    </row>
    <row r="399" spans="1:32" x14ac:dyDescent="0.3">
      <c r="A399" s="364">
        <v>2812</v>
      </c>
      <c r="B399" s="285" t="s">
        <v>206</v>
      </c>
      <c r="C399" s="176"/>
      <c r="D399" s="176"/>
      <c r="E399" s="253">
        <v>1800</v>
      </c>
      <c r="F399" s="253">
        <v>1800</v>
      </c>
      <c r="G399" s="253">
        <v>1800</v>
      </c>
      <c r="H399" s="253">
        <v>1800</v>
      </c>
      <c r="I399" s="253">
        <v>1800</v>
      </c>
      <c r="J399" s="253">
        <v>1800</v>
      </c>
      <c r="K399" s="156"/>
      <c r="L399" s="165">
        <v>0</v>
      </c>
      <c r="M399" s="165">
        <v>6</v>
      </c>
      <c r="N399" s="165">
        <v>6</v>
      </c>
      <c r="O399" s="165">
        <f t="shared" si="176"/>
        <v>12</v>
      </c>
      <c r="P399" s="166">
        <v>3</v>
      </c>
      <c r="Q399" s="166">
        <v>9</v>
      </c>
      <c r="R399" s="165">
        <f t="shared" si="177"/>
        <v>12</v>
      </c>
      <c r="S399" s="165">
        <v>12</v>
      </c>
      <c r="T399" s="165">
        <v>12</v>
      </c>
      <c r="U399" s="165">
        <v>12</v>
      </c>
      <c r="V399" s="156"/>
      <c r="W399" s="168">
        <f t="shared" si="178"/>
        <v>0</v>
      </c>
      <c r="X399" s="168">
        <f t="shared" si="178"/>
        <v>0</v>
      </c>
      <c r="Y399" s="168">
        <f t="shared" si="178"/>
        <v>10800</v>
      </c>
      <c r="Z399" s="168">
        <f t="shared" si="179"/>
        <v>10800</v>
      </c>
      <c r="AA399" s="168">
        <f t="shared" si="180"/>
        <v>5400</v>
      </c>
      <c r="AB399" s="168">
        <f t="shared" si="180"/>
        <v>16200</v>
      </c>
      <c r="AC399" s="168">
        <f t="shared" si="182"/>
        <v>21600</v>
      </c>
      <c r="AD399" s="169">
        <f t="shared" si="181"/>
        <v>21600</v>
      </c>
      <c r="AE399" s="169">
        <f t="shared" si="181"/>
        <v>21600</v>
      </c>
      <c r="AF399" s="170">
        <f t="shared" si="181"/>
        <v>21600</v>
      </c>
    </row>
    <row r="400" spans="1:32" x14ac:dyDescent="0.3">
      <c r="A400" s="364">
        <v>2812</v>
      </c>
      <c r="B400" s="285" t="s">
        <v>207</v>
      </c>
      <c r="C400" s="391"/>
      <c r="D400" s="287"/>
      <c r="E400" s="286">
        <f t="shared" ref="E400:J400" si="183">-(E397-E399)</f>
        <v>-4200</v>
      </c>
      <c r="F400" s="286">
        <f t="shared" si="183"/>
        <v>-4200</v>
      </c>
      <c r="G400" s="286">
        <f t="shared" si="183"/>
        <v>-4200</v>
      </c>
      <c r="H400" s="286">
        <f t="shared" si="183"/>
        <v>-4200</v>
      </c>
      <c r="I400" s="286">
        <f t="shared" si="183"/>
        <v>-4200</v>
      </c>
      <c r="J400" s="286">
        <f t="shared" si="183"/>
        <v>-4200</v>
      </c>
      <c r="K400" s="156"/>
      <c r="L400" s="165">
        <v>0</v>
      </c>
      <c r="M400" s="165">
        <f>M399</f>
        <v>6</v>
      </c>
      <c r="N400" s="165">
        <f>N399</f>
        <v>6</v>
      </c>
      <c r="O400" s="165">
        <f t="shared" si="176"/>
        <v>12</v>
      </c>
      <c r="P400" s="166">
        <v>3</v>
      </c>
      <c r="Q400" s="166">
        <v>9</v>
      </c>
      <c r="R400" s="165">
        <f t="shared" si="177"/>
        <v>12</v>
      </c>
      <c r="S400" s="165">
        <f>S399</f>
        <v>12</v>
      </c>
      <c r="T400" s="165">
        <f>T399</f>
        <v>12</v>
      </c>
      <c r="U400" s="165">
        <f>U399</f>
        <v>12</v>
      </c>
      <c r="V400" s="156"/>
      <c r="W400" s="386">
        <f t="shared" si="178"/>
        <v>0</v>
      </c>
      <c r="X400" s="386">
        <f t="shared" si="178"/>
        <v>0</v>
      </c>
      <c r="Y400" s="386">
        <f t="shared" si="178"/>
        <v>-25200</v>
      </c>
      <c r="Z400" s="168">
        <f t="shared" si="179"/>
        <v>-25200</v>
      </c>
      <c r="AA400" s="168">
        <f t="shared" si="180"/>
        <v>-12600</v>
      </c>
      <c r="AB400" s="168">
        <f t="shared" si="180"/>
        <v>-37800</v>
      </c>
      <c r="AC400" s="168">
        <f t="shared" si="182"/>
        <v>-50400</v>
      </c>
      <c r="AD400" s="169">
        <f t="shared" si="181"/>
        <v>-50400</v>
      </c>
      <c r="AE400" s="169">
        <f t="shared" si="181"/>
        <v>-50400</v>
      </c>
      <c r="AF400" s="170">
        <f t="shared" si="181"/>
        <v>-50400</v>
      </c>
    </row>
    <row r="401" spans="1:32" x14ac:dyDescent="0.3">
      <c r="A401" s="171">
        <v>2826</v>
      </c>
      <c r="B401" s="251" t="s">
        <v>178</v>
      </c>
      <c r="C401" s="176"/>
      <c r="D401" s="176"/>
      <c r="E401" s="253">
        <v>2200</v>
      </c>
      <c r="F401" s="253">
        <v>2200</v>
      </c>
      <c r="G401" s="253">
        <v>2200</v>
      </c>
      <c r="H401" s="253">
        <v>2200</v>
      </c>
      <c r="I401" s="253">
        <v>2200</v>
      </c>
      <c r="J401" s="253">
        <v>2200</v>
      </c>
      <c r="K401" s="156"/>
      <c r="L401" s="165">
        <v>3</v>
      </c>
      <c r="M401" s="165">
        <v>96</v>
      </c>
      <c r="N401" s="165">
        <v>101</v>
      </c>
      <c r="O401" s="165">
        <f t="shared" si="176"/>
        <v>200</v>
      </c>
      <c r="P401" s="166">
        <v>48</v>
      </c>
      <c r="Q401" s="166">
        <v>152</v>
      </c>
      <c r="R401" s="165">
        <f t="shared" si="177"/>
        <v>200</v>
      </c>
      <c r="S401" s="165">
        <v>200</v>
      </c>
      <c r="T401" s="165">
        <v>200</v>
      </c>
      <c r="U401" s="165">
        <v>200</v>
      </c>
      <c r="V401" s="156"/>
      <c r="W401" s="168">
        <f t="shared" si="178"/>
        <v>0</v>
      </c>
      <c r="X401" s="168">
        <f t="shared" si="178"/>
        <v>0</v>
      </c>
      <c r="Y401" s="168">
        <f t="shared" si="178"/>
        <v>222200</v>
      </c>
      <c r="Z401" s="168">
        <f t="shared" si="179"/>
        <v>222200</v>
      </c>
      <c r="AA401" s="168">
        <f t="shared" si="180"/>
        <v>105600</v>
      </c>
      <c r="AB401" s="168">
        <f t="shared" si="180"/>
        <v>334400</v>
      </c>
      <c r="AC401" s="168">
        <f t="shared" si="182"/>
        <v>440000</v>
      </c>
      <c r="AD401" s="169">
        <f t="shared" si="181"/>
        <v>440000</v>
      </c>
      <c r="AE401" s="169">
        <f t="shared" si="181"/>
        <v>440000</v>
      </c>
      <c r="AF401" s="170">
        <f t="shared" si="181"/>
        <v>440000</v>
      </c>
    </row>
    <row r="402" spans="1:32" x14ac:dyDescent="0.3">
      <c r="A402" s="171">
        <v>2827</v>
      </c>
      <c r="B402" s="251" t="s">
        <v>179</v>
      </c>
      <c r="C402" s="176"/>
      <c r="D402" s="176"/>
      <c r="E402" s="253">
        <v>6050</v>
      </c>
      <c r="F402" s="253">
        <v>6050</v>
      </c>
      <c r="G402" s="253">
        <v>6050</v>
      </c>
      <c r="H402" s="253">
        <v>6050</v>
      </c>
      <c r="I402" s="253">
        <v>6050</v>
      </c>
      <c r="J402" s="253">
        <v>6050</v>
      </c>
      <c r="K402" s="156"/>
      <c r="L402" s="165">
        <v>1</v>
      </c>
      <c r="M402" s="165">
        <v>33</v>
      </c>
      <c r="N402" s="165">
        <v>35</v>
      </c>
      <c r="O402" s="165">
        <f t="shared" si="176"/>
        <v>69</v>
      </c>
      <c r="P402" s="166">
        <v>17</v>
      </c>
      <c r="Q402" s="166">
        <v>52</v>
      </c>
      <c r="R402" s="165">
        <f t="shared" si="177"/>
        <v>69</v>
      </c>
      <c r="S402" s="165">
        <v>69</v>
      </c>
      <c r="T402" s="165">
        <v>69</v>
      </c>
      <c r="U402" s="165">
        <v>69</v>
      </c>
      <c r="V402" s="156"/>
      <c r="W402" s="168">
        <f t="shared" si="178"/>
        <v>0</v>
      </c>
      <c r="X402" s="168">
        <f t="shared" si="178"/>
        <v>0</v>
      </c>
      <c r="Y402" s="168">
        <f t="shared" si="178"/>
        <v>211750</v>
      </c>
      <c r="Z402" s="168">
        <f t="shared" si="179"/>
        <v>211750</v>
      </c>
      <c r="AA402" s="168">
        <f t="shared" si="180"/>
        <v>102850</v>
      </c>
      <c r="AB402" s="168">
        <f t="shared" si="180"/>
        <v>314600</v>
      </c>
      <c r="AC402" s="168">
        <f t="shared" si="182"/>
        <v>417450</v>
      </c>
      <c r="AD402" s="169">
        <f t="shared" si="181"/>
        <v>417450</v>
      </c>
      <c r="AE402" s="169">
        <f t="shared" si="181"/>
        <v>417450</v>
      </c>
      <c r="AF402" s="170">
        <f t="shared" si="181"/>
        <v>417450</v>
      </c>
    </row>
    <row r="403" spans="1:32" x14ac:dyDescent="0.3">
      <c r="A403" s="171">
        <v>2828</v>
      </c>
      <c r="B403" s="283" t="s">
        <v>190</v>
      </c>
      <c r="C403" s="176"/>
      <c r="D403" s="176"/>
      <c r="E403" s="253">
        <v>90</v>
      </c>
      <c r="F403" s="253">
        <v>90</v>
      </c>
      <c r="G403" s="253">
        <v>90</v>
      </c>
      <c r="H403" s="253">
        <v>90</v>
      </c>
      <c r="I403" s="253">
        <v>90</v>
      </c>
      <c r="J403" s="253">
        <v>90</v>
      </c>
      <c r="K403" s="156"/>
      <c r="L403" s="165">
        <v>0</v>
      </c>
      <c r="M403" s="165">
        <v>1</v>
      </c>
      <c r="N403" s="165">
        <v>2</v>
      </c>
      <c r="O403" s="165">
        <f t="shared" si="176"/>
        <v>3</v>
      </c>
      <c r="P403" s="166">
        <v>1</v>
      </c>
      <c r="Q403" s="166">
        <v>2</v>
      </c>
      <c r="R403" s="165">
        <f t="shared" si="177"/>
        <v>3</v>
      </c>
      <c r="S403" s="165">
        <v>3</v>
      </c>
      <c r="T403" s="165">
        <v>3</v>
      </c>
      <c r="U403" s="165">
        <v>3</v>
      </c>
      <c r="V403" s="156"/>
      <c r="W403" s="168">
        <f t="shared" si="178"/>
        <v>0</v>
      </c>
      <c r="X403" s="168">
        <f t="shared" si="178"/>
        <v>0</v>
      </c>
      <c r="Y403" s="168">
        <f t="shared" si="178"/>
        <v>180</v>
      </c>
      <c r="Z403" s="168">
        <f t="shared" si="179"/>
        <v>180</v>
      </c>
      <c r="AA403" s="168">
        <f t="shared" si="180"/>
        <v>90</v>
      </c>
      <c r="AB403" s="168">
        <f t="shared" si="180"/>
        <v>180</v>
      </c>
      <c r="AC403" s="168">
        <f t="shared" si="182"/>
        <v>270</v>
      </c>
      <c r="AD403" s="169">
        <f t="shared" si="181"/>
        <v>270</v>
      </c>
      <c r="AE403" s="169">
        <f t="shared" si="181"/>
        <v>270</v>
      </c>
      <c r="AF403" s="170">
        <f t="shared" si="181"/>
        <v>270</v>
      </c>
    </row>
    <row r="404" spans="1:32" x14ac:dyDescent="0.3">
      <c r="A404" s="171">
        <v>2829</v>
      </c>
      <c r="B404" s="283" t="s">
        <v>191</v>
      </c>
      <c r="C404" s="176"/>
      <c r="D404" s="176"/>
      <c r="E404" s="253">
        <v>140</v>
      </c>
      <c r="F404" s="253">
        <v>140</v>
      </c>
      <c r="G404" s="253">
        <v>140</v>
      </c>
      <c r="H404" s="253">
        <v>140</v>
      </c>
      <c r="I404" s="253">
        <v>140</v>
      </c>
      <c r="J404" s="253">
        <v>140</v>
      </c>
      <c r="K404" s="156"/>
      <c r="L404" s="165">
        <v>0</v>
      </c>
      <c r="M404" s="165">
        <v>0</v>
      </c>
      <c r="N404" s="165">
        <v>0</v>
      </c>
      <c r="O404" s="165">
        <f t="shared" si="176"/>
        <v>0</v>
      </c>
      <c r="P404" s="166">
        <v>0</v>
      </c>
      <c r="Q404" s="166">
        <v>0</v>
      </c>
      <c r="R404" s="165">
        <f t="shared" si="177"/>
        <v>0</v>
      </c>
      <c r="S404" s="165">
        <v>0</v>
      </c>
      <c r="T404" s="165">
        <v>0</v>
      </c>
      <c r="U404" s="165">
        <v>0</v>
      </c>
      <c r="V404" s="156"/>
      <c r="W404" s="168">
        <f t="shared" si="178"/>
        <v>0</v>
      </c>
      <c r="X404" s="168">
        <f t="shared" si="178"/>
        <v>0</v>
      </c>
      <c r="Y404" s="168">
        <f t="shared" si="178"/>
        <v>0</v>
      </c>
      <c r="Z404" s="168">
        <f t="shared" si="179"/>
        <v>0</v>
      </c>
      <c r="AA404" s="168">
        <f t="shared" si="180"/>
        <v>0</v>
      </c>
      <c r="AB404" s="168">
        <f t="shared" si="180"/>
        <v>0</v>
      </c>
      <c r="AC404" s="168">
        <f t="shared" si="182"/>
        <v>0</v>
      </c>
      <c r="AD404" s="169">
        <f t="shared" si="181"/>
        <v>0</v>
      </c>
      <c r="AE404" s="169">
        <f t="shared" si="181"/>
        <v>0</v>
      </c>
      <c r="AF404" s="170">
        <f t="shared" si="181"/>
        <v>0</v>
      </c>
    </row>
    <row r="405" spans="1:32" x14ac:dyDescent="0.3">
      <c r="A405" s="173" t="s">
        <v>174</v>
      </c>
      <c r="B405" s="174"/>
      <c r="C405" s="176"/>
      <c r="D405" s="176"/>
      <c r="E405" s="179"/>
      <c r="F405" s="179"/>
      <c r="G405" s="179"/>
      <c r="H405" s="179"/>
      <c r="I405" s="179"/>
      <c r="J405" s="179"/>
      <c r="K405" s="156"/>
      <c r="L405" s="165"/>
      <c r="M405" s="165"/>
      <c r="N405" s="165"/>
      <c r="O405" s="165"/>
      <c r="P405" s="166"/>
      <c r="Q405" s="166"/>
      <c r="R405" s="165"/>
      <c r="S405" s="165"/>
      <c r="T405" s="165"/>
      <c r="U405" s="165"/>
      <c r="V405" s="156"/>
      <c r="W405" s="277">
        <f t="shared" ref="W405:AF405" si="184">SUM(W389:W404)</f>
        <v>0</v>
      </c>
      <c r="X405" s="277">
        <f t="shared" si="184"/>
        <v>0</v>
      </c>
      <c r="Y405" s="277">
        <f t="shared" si="184"/>
        <v>1688820</v>
      </c>
      <c r="Z405" s="277">
        <f t="shared" si="184"/>
        <v>1688820</v>
      </c>
      <c r="AA405" s="277">
        <f t="shared" si="184"/>
        <v>819670</v>
      </c>
      <c r="AB405" s="277">
        <f t="shared" si="184"/>
        <v>2576780</v>
      </c>
      <c r="AC405" s="277">
        <f t="shared" si="184"/>
        <v>3396450</v>
      </c>
      <c r="AD405" s="277">
        <f t="shared" si="184"/>
        <v>3426220</v>
      </c>
      <c r="AE405" s="277">
        <f t="shared" si="184"/>
        <v>3495610</v>
      </c>
      <c r="AF405" s="170">
        <f t="shared" si="184"/>
        <v>3572910</v>
      </c>
    </row>
    <row r="406" spans="1:32" x14ac:dyDescent="0.3">
      <c r="A406" s="204"/>
      <c r="B406" s="174"/>
      <c r="C406" s="176"/>
      <c r="D406" s="176"/>
      <c r="E406" s="179"/>
      <c r="F406" s="179"/>
      <c r="G406" s="179"/>
      <c r="H406" s="179"/>
      <c r="I406" s="179"/>
      <c r="J406" s="179"/>
      <c r="K406" s="156"/>
      <c r="L406" s="177"/>
      <c r="M406" s="177"/>
      <c r="N406" s="177"/>
      <c r="O406" s="177"/>
      <c r="P406" s="166"/>
      <c r="Q406" s="166"/>
      <c r="R406" s="177"/>
      <c r="S406" s="177"/>
      <c r="T406" s="177"/>
      <c r="U406" s="177"/>
      <c r="V406" s="156"/>
      <c r="W406" s="168"/>
      <c r="X406" s="168"/>
      <c r="Y406" s="168"/>
      <c r="Z406" s="168"/>
      <c r="AA406" s="168"/>
      <c r="AB406" s="168"/>
      <c r="AC406" s="168"/>
      <c r="AD406" s="169"/>
      <c r="AE406" s="168"/>
      <c r="AF406" s="170"/>
    </row>
    <row r="407" spans="1:32" x14ac:dyDescent="0.3">
      <c r="A407" s="173" t="s">
        <v>175</v>
      </c>
      <c r="B407" s="174"/>
      <c r="C407" s="176"/>
      <c r="D407" s="176"/>
      <c r="E407" s="179"/>
      <c r="F407" s="179"/>
      <c r="G407" s="179"/>
      <c r="H407" s="179"/>
      <c r="I407" s="179"/>
      <c r="J407" s="179"/>
      <c r="K407" s="156"/>
      <c r="L407" s="165"/>
      <c r="M407" s="165"/>
      <c r="N407" s="165"/>
      <c r="O407" s="165"/>
      <c r="P407" s="166"/>
      <c r="Q407" s="166"/>
      <c r="R407" s="165"/>
      <c r="S407" s="165"/>
      <c r="T407" s="165"/>
      <c r="U407" s="165"/>
      <c r="V407" s="156"/>
      <c r="W407" s="168"/>
      <c r="X407" s="168"/>
      <c r="Y407" s="168"/>
      <c r="Z407" s="168"/>
      <c r="AA407" s="168"/>
      <c r="AB407" s="168"/>
      <c r="AC407" s="168"/>
      <c r="AD407" s="169"/>
      <c r="AE407" s="168"/>
      <c r="AF407" s="170"/>
    </row>
    <row r="408" spans="1:32" x14ac:dyDescent="0.3">
      <c r="A408" s="161">
        <v>3053</v>
      </c>
      <c r="B408" s="162" t="s">
        <v>108</v>
      </c>
      <c r="C408" s="176"/>
      <c r="D408" s="176"/>
      <c r="E408" s="164">
        <v>35</v>
      </c>
      <c r="F408" s="164">
        <v>35</v>
      </c>
      <c r="G408" s="164">
        <v>35</v>
      </c>
      <c r="H408" s="164">
        <v>35</v>
      </c>
      <c r="I408" s="164">
        <v>35</v>
      </c>
      <c r="J408" s="164">
        <v>35</v>
      </c>
      <c r="K408" s="156"/>
      <c r="L408" s="165"/>
      <c r="M408" s="165"/>
      <c r="N408" s="165">
        <v>116</v>
      </c>
      <c r="O408" s="165">
        <f t="shared" ref="O408:O423" si="185">SUM(L408:N408)</f>
        <v>116</v>
      </c>
      <c r="P408" s="166">
        <v>27</v>
      </c>
      <c r="Q408" s="166">
        <v>84</v>
      </c>
      <c r="R408" s="165">
        <f t="shared" ref="R408:R423" si="186">SUM(P408:Q408)</f>
        <v>111</v>
      </c>
      <c r="S408" s="165">
        <v>106</v>
      </c>
      <c r="T408" s="165">
        <v>101</v>
      </c>
      <c r="U408" s="165">
        <v>96</v>
      </c>
      <c r="V408" s="156"/>
      <c r="W408" s="168">
        <f t="shared" ref="W408:Y423" si="187">L408*C408</f>
        <v>0</v>
      </c>
      <c r="X408" s="168">
        <f t="shared" si="187"/>
        <v>0</v>
      </c>
      <c r="Y408" s="168">
        <f t="shared" si="187"/>
        <v>4060</v>
      </c>
      <c r="Z408" s="168">
        <f t="shared" ref="Z408:Z423" si="188">W408+X408+Y408</f>
        <v>4060</v>
      </c>
      <c r="AA408" s="168">
        <f t="shared" ref="AA408:AB423" si="189">F408*P408</f>
        <v>945</v>
      </c>
      <c r="AB408" s="168">
        <f t="shared" si="189"/>
        <v>2940</v>
      </c>
      <c r="AC408" s="168">
        <f t="shared" ref="AC408:AC423" si="190">SUM(AA408:AB408)</f>
        <v>3885</v>
      </c>
      <c r="AD408" s="169">
        <f t="shared" ref="AD408:AF423" si="191">H408*S408</f>
        <v>3710</v>
      </c>
      <c r="AE408" s="169">
        <f t="shared" si="191"/>
        <v>3535</v>
      </c>
      <c r="AF408" s="170">
        <f t="shared" si="191"/>
        <v>3360</v>
      </c>
    </row>
    <row r="409" spans="1:32" x14ac:dyDescent="0.3">
      <c r="A409" s="161">
        <v>3451</v>
      </c>
      <c r="B409" s="162" t="s">
        <v>353</v>
      </c>
      <c r="C409" s="176"/>
      <c r="D409" s="176"/>
      <c r="E409" s="164">
        <v>0</v>
      </c>
      <c r="F409" s="164">
        <v>0</v>
      </c>
      <c r="G409" s="164">
        <v>0</v>
      </c>
      <c r="H409" s="164">
        <v>0</v>
      </c>
      <c r="I409" s="164">
        <v>0</v>
      </c>
      <c r="J409" s="164">
        <v>0</v>
      </c>
      <c r="K409" s="156"/>
      <c r="L409" s="165"/>
      <c r="M409" s="165"/>
      <c r="N409" s="165">
        <v>1</v>
      </c>
      <c r="O409" s="165">
        <f t="shared" si="185"/>
        <v>1</v>
      </c>
      <c r="P409" s="166">
        <v>0</v>
      </c>
      <c r="Q409" s="166">
        <v>1</v>
      </c>
      <c r="R409" s="165">
        <f t="shared" si="186"/>
        <v>1</v>
      </c>
      <c r="S409" s="165">
        <v>1</v>
      </c>
      <c r="T409" s="165">
        <v>1</v>
      </c>
      <c r="U409" s="165">
        <v>1</v>
      </c>
      <c r="V409" s="156"/>
      <c r="W409" s="168">
        <f t="shared" si="187"/>
        <v>0</v>
      </c>
      <c r="X409" s="168">
        <f t="shared" si="187"/>
        <v>0</v>
      </c>
      <c r="Y409" s="168">
        <f t="shared" si="187"/>
        <v>0</v>
      </c>
      <c r="Z409" s="168">
        <f t="shared" si="188"/>
        <v>0</v>
      </c>
      <c r="AA409" s="168">
        <f t="shared" si="189"/>
        <v>0</v>
      </c>
      <c r="AB409" s="168">
        <f t="shared" si="189"/>
        <v>0</v>
      </c>
      <c r="AC409" s="168">
        <f t="shared" si="190"/>
        <v>0</v>
      </c>
      <c r="AD409" s="169">
        <f t="shared" si="191"/>
        <v>0</v>
      </c>
      <c r="AE409" s="169">
        <f t="shared" si="191"/>
        <v>0</v>
      </c>
      <c r="AF409" s="170">
        <f t="shared" si="191"/>
        <v>0</v>
      </c>
    </row>
    <row r="410" spans="1:32" x14ac:dyDescent="0.3">
      <c r="A410" s="161">
        <v>3454</v>
      </c>
      <c r="B410" s="162" t="s">
        <v>110</v>
      </c>
      <c r="C410" s="176"/>
      <c r="D410" s="176"/>
      <c r="E410" s="164">
        <v>355</v>
      </c>
      <c r="F410" s="164">
        <v>355</v>
      </c>
      <c r="G410" s="164">
        <v>355</v>
      </c>
      <c r="H410" s="164">
        <v>355</v>
      </c>
      <c r="I410" s="164">
        <v>355</v>
      </c>
      <c r="J410" s="164">
        <v>355</v>
      </c>
      <c r="K410" s="156"/>
      <c r="L410" s="165"/>
      <c r="M410" s="165"/>
      <c r="N410" s="165">
        <v>51</v>
      </c>
      <c r="O410" s="165">
        <f t="shared" si="185"/>
        <v>51</v>
      </c>
      <c r="P410" s="166">
        <v>12</v>
      </c>
      <c r="Q410" s="166">
        <v>38</v>
      </c>
      <c r="R410" s="165">
        <f t="shared" si="186"/>
        <v>50</v>
      </c>
      <c r="S410" s="165">
        <v>49</v>
      </c>
      <c r="T410" s="165">
        <v>48</v>
      </c>
      <c r="U410" s="165">
        <v>48</v>
      </c>
      <c r="V410" s="156"/>
      <c r="W410" s="168">
        <f t="shared" si="187"/>
        <v>0</v>
      </c>
      <c r="X410" s="168">
        <f t="shared" si="187"/>
        <v>0</v>
      </c>
      <c r="Y410" s="168">
        <f t="shared" si="187"/>
        <v>18105</v>
      </c>
      <c r="Z410" s="168">
        <f t="shared" si="188"/>
        <v>18105</v>
      </c>
      <c r="AA410" s="168">
        <f t="shared" si="189"/>
        <v>4260</v>
      </c>
      <c r="AB410" s="168">
        <f t="shared" si="189"/>
        <v>13490</v>
      </c>
      <c r="AC410" s="168">
        <f t="shared" si="190"/>
        <v>17750</v>
      </c>
      <c r="AD410" s="169">
        <f t="shared" si="191"/>
        <v>17395</v>
      </c>
      <c r="AE410" s="169">
        <f t="shared" si="191"/>
        <v>17040</v>
      </c>
      <c r="AF410" s="170">
        <f t="shared" si="191"/>
        <v>17040</v>
      </c>
    </row>
    <row r="411" spans="1:32" x14ac:dyDescent="0.3">
      <c r="A411" s="161">
        <v>3462</v>
      </c>
      <c r="B411" s="162" t="s">
        <v>116</v>
      </c>
      <c r="C411" s="176"/>
      <c r="D411" s="176"/>
      <c r="E411" s="164">
        <v>100</v>
      </c>
      <c r="F411" s="164">
        <v>100</v>
      </c>
      <c r="G411" s="164">
        <v>100</v>
      </c>
      <c r="H411" s="164">
        <v>100</v>
      </c>
      <c r="I411" s="164">
        <v>100</v>
      </c>
      <c r="J411" s="164">
        <v>100</v>
      </c>
      <c r="K411" s="156"/>
      <c r="L411" s="165"/>
      <c r="M411" s="165"/>
      <c r="N411" s="165">
        <v>172</v>
      </c>
      <c r="O411" s="165">
        <f t="shared" si="185"/>
        <v>172</v>
      </c>
      <c r="P411" s="166">
        <v>43</v>
      </c>
      <c r="Q411" s="166">
        <v>137</v>
      </c>
      <c r="R411" s="165">
        <f t="shared" si="186"/>
        <v>180</v>
      </c>
      <c r="S411" s="165">
        <v>189</v>
      </c>
      <c r="T411" s="165">
        <v>199</v>
      </c>
      <c r="U411" s="165">
        <v>209</v>
      </c>
      <c r="V411" s="156"/>
      <c r="W411" s="168">
        <f t="shared" si="187"/>
        <v>0</v>
      </c>
      <c r="X411" s="168">
        <f t="shared" si="187"/>
        <v>0</v>
      </c>
      <c r="Y411" s="168">
        <f t="shared" si="187"/>
        <v>17200</v>
      </c>
      <c r="Z411" s="168">
        <f t="shared" si="188"/>
        <v>17200</v>
      </c>
      <c r="AA411" s="168">
        <f t="shared" si="189"/>
        <v>4300</v>
      </c>
      <c r="AB411" s="168">
        <f t="shared" si="189"/>
        <v>13700</v>
      </c>
      <c r="AC411" s="168">
        <f t="shared" si="190"/>
        <v>18000</v>
      </c>
      <c r="AD411" s="169">
        <f t="shared" si="191"/>
        <v>18900</v>
      </c>
      <c r="AE411" s="169">
        <f t="shared" si="191"/>
        <v>19900</v>
      </c>
      <c r="AF411" s="170">
        <f t="shared" si="191"/>
        <v>20900</v>
      </c>
    </row>
    <row r="412" spans="1:32" x14ac:dyDescent="0.3">
      <c r="A412" s="161">
        <v>3463</v>
      </c>
      <c r="B412" s="162" t="s">
        <v>117</v>
      </c>
      <c r="C412" s="176"/>
      <c r="D412" s="176"/>
      <c r="E412" s="164">
        <v>50</v>
      </c>
      <c r="F412" s="164">
        <v>50</v>
      </c>
      <c r="G412" s="164">
        <v>50</v>
      </c>
      <c r="H412" s="164">
        <v>50</v>
      </c>
      <c r="I412" s="164">
        <v>50</v>
      </c>
      <c r="J412" s="164">
        <v>50</v>
      </c>
      <c r="K412" s="156"/>
      <c r="L412" s="165"/>
      <c r="M412" s="165"/>
      <c r="N412" s="165">
        <v>438</v>
      </c>
      <c r="O412" s="165">
        <f t="shared" si="185"/>
        <v>438</v>
      </c>
      <c r="P412" s="166">
        <v>123</v>
      </c>
      <c r="Q412" s="166">
        <v>389</v>
      </c>
      <c r="R412" s="165">
        <f t="shared" si="186"/>
        <v>512</v>
      </c>
      <c r="S412" s="165">
        <v>597</v>
      </c>
      <c r="T412" s="165">
        <v>697</v>
      </c>
      <c r="U412" s="165">
        <v>813</v>
      </c>
      <c r="V412" s="156"/>
      <c r="W412" s="168">
        <f t="shared" si="187"/>
        <v>0</v>
      </c>
      <c r="X412" s="168">
        <f t="shared" si="187"/>
        <v>0</v>
      </c>
      <c r="Y412" s="168">
        <f t="shared" si="187"/>
        <v>21900</v>
      </c>
      <c r="Z412" s="168">
        <f t="shared" si="188"/>
        <v>21900</v>
      </c>
      <c r="AA412" s="168">
        <f t="shared" si="189"/>
        <v>6150</v>
      </c>
      <c r="AB412" s="168">
        <f t="shared" si="189"/>
        <v>19450</v>
      </c>
      <c r="AC412" s="168">
        <f t="shared" si="190"/>
        <v>25600</v>
      </c>
      <c r="AD412" s="169">
        <f t="shared" si="191"/>
        <v>29850</v>
      </c>
      <c r="AE412" s="169">
        <f t="shared" si="191"/>
        <v>34850</v>
      </c>
      <c r="AF412" s="170">
        <f t="shared" si="191"/>
        <v>40650</v>
      </c>
    </row>
    <row r="413" spans="1:32" x14ac:dyDescent="0.3">
      <c r="A413" s="161">
        <v>3464</v>
      </c>
      <c r="B413" s="162" t="s">
        <v>118</v>
      </c>
      <c r="C413" s="176"/>
      <c r="D413" s="176"/>
      <c r="E413" s="164">
        <v>35</v>
      </c>
      <c r="F413" s="164">
        <v>35</v>
      </c>
      <c r="G413" s="164">
        <v>35</v>
      </c>
      <c r="H413" s="164">
        <v>35</v>
      </c>
      <c r="I413" s="164">
        <v>35</v>
      </c>
      <c r="J413" s="164">
        <v>35</v>
      </c>
      <c r="K413" s="156"/>
      <c r="L413" s="165"/>
      <c r="M413" s="165"/>
      <c r="N413" s="165">
        <v>861</v>
      </c>
      <c r="O413" s="165">
        <f t="shared" si="185"/>
        <v>861</v>
      </c>
      <c r="P413" s="166">
        <v>177</v>
      </c>
      <c r="Q413" s="166">
        <v>561</v>
      </c>
      <c r="R413" s="165">
        <f t="shared" si="186"/>
        <v>738</v>
      </c>
      <c r="S413" s="165">
        <v>452</v>
      </c>
      <c r="T413" s="165">
        <v>387</v>
      </c>
      <c r="U413" s="165">
        <v>332</v>
      </c>
      <c r="V413" s="156"/>
      <c r="W413" s="168">
        <f t="shared" si="187"/>
        <v>0</v>
      </c>
      <c r="X413" s="168">
        <f t="shared" si="187"/>
        <v>0</v>
      </c>
      <c r="Y413" s="168">
        <f t="shared" si="187"/>
        <v>30135</v>
      </c>
      <c r="Z413" s="168">
        <f t="shared" si="188"/>
        <v>30135</v>
      </c>
      <c r="AA413" s="168">
        <f t="shared" si="189"/>
        <v>6195</v>
      </c>
      <c r="AB413" s="168">
        <f t="shared" si="189"/>
        <v>19635</v>
      </c>
      <c r="AC413" s="168">
        <f t="shared" si="190"/>
        <v>25830</v>
      </c>
      <c r="AD413" s="169">
        <f t="shared" si="191"/>
        <v>15820</v>
      </c>
      <c r="AE413" s="169">
        <f t="shared" si="191"/>
        <v>13545</v>
      </c>
      <c r="AF413" s="170">
        <f t="shared" si="191"/>
        <v>11620</v>
      </c>
    </row>
    <row r="414" spans="1:32" x14ac:dyDescent="0.3">
      <c r="A414" s="171">
        <v>3802</v>
      </c>
      <c r="B414" s="162" t="s">
        <v>119</v>
      </c>
      <c r="C414" s="176"/>
      <c r="D414" s="176"/>
      <c r="E414" s="164">
        <v>225</v>
      </c>
      <c r="F414" s="164">
        <v>225</v>
      </c>
      <c r="G414" s="164">
        <v>225</v>
      </c>
      <c r="H414" s="164">
        <v>225</v>
      </c>
      <c r="I414" s="164">
        <v>225</v>
      </c>
      <c r="J414" s="164">
        <v>225</v>
      </c>
      <c r="K414" s="156"/>
      <c r="L414" s="165"/>
      <c r="M414" s="165"/>
      <c r="N414" s="165">
        <v>13</v>
      </c>
      <c r="O414" s="165">
        <f t="shared" si="185"/>
        <v>13</v>
      </c>
      <c r="P414" s="166">
        <v>3</v>
      </c>
      <c r="Q414" s="166">
        <v>10</v>
      </c>
      <c r="R414" s="165">
        <f t="shared" si="186"/>
        <v>13</v>
      </c>
      <c r="S414" s="165">
        <v>13</v>
      </c>
      <c r="T414" s="165">
        <v>14</v>
      </c>
      <c r="U414" s="165">
        <v>14</v>
      </c>
      <c r="V414" s="156"/>
      <c r="W414" s="168">
        <f t="shared" si="187"/>
        <v>0</v>
      </c>
      <c r="X414" s="168">
        <f t="shared" si="187"/>
        <v>0</v>
      </c>
      <c r="Y414" s="168">
        <f t="shared" si="187"/>
        <v>2925</v>
      </c>
      <c r="Z414" s="168">
        <f t="shared" si="188"/>
        <v>2925</v>
      </c>
      <c r="AA414" s="168">
        <f t="shared" si="189"/>
        <v>675</v>
      </c>
      <c r="AB414" s="168">
        <f t="shared" si="189"/>
        <v>2250</v>
      </c>
      <c r="AC414" s="168">
        <f t="shared" si="190"/>
        <v>2925</v>
      </c>
      <c r="AD414" s="169">
        <f t="shared" si="191"/>
        <v>2925</v>
      </c>
      <c r="AE414" s="169">
        <f t="shared" si="191"/>
        <v>3150</v>
      </c>
      <c r="AF414" s="170">
        <f t="shared" si="191"/>
        <v>3150</v>
      </c>
    </row>
    <row r="415" spans="1:32" x14ac:dyDescent="0.3">
      <c r="A415" s="161">
        <v>3806</v>
      </c>
      <c r="B415" s="162" t="s">
        <v>122</v>
      </c>
      <c r="C415" s="176"/>
      <c r="D415" s="176"/>
      <c r="E415" s="164">
        <v>45</v>
      </c>
      <c r="F415" s="164">
        <v>45</v>
      </c>
      <c r="G415" s="164">
        <v>45</v>
      </c>
      <c r="H415" s="164">
        <v>45</v>
      </c>
      <c r="I415" s="164">
        <v>45</v>
      </c>
      <c r="J415" s="164">
        <v>45</v>
      </c>
      <c r="K415" s="156"/>
      <c r="L415" s="165"/>
      <c r="M415" s="165"/>
      <c r="N415" s="165">
        <v>6725</v>
      </c>
      <c r="O415" s="165">
        <f t="shared" si="185"/>
        <v>6725</v>
      </c>
      <c r="P415" s="166">
        <v>1675</v>
      </c>
      <c r="Q415" s="166">
        <v>5306</v>
      </c>
      <c r="R415" s="165">
        <f t="shared" si="186"/>
        <v>6981</v>
      </c>
      <c r="S415" s="165">
        <v>7247</v>
      </c>
      <c r="T415" s="165">
        <v>7523</v>
      </c>
      <c r="U415" s="165">
        <v>7810</v>
      </c>
      <c r="V415" s="156"/>
      <c r="W415" s="168">
        <f t="shared" si="187"/>
        <v>0</v>
      </c>
      <c r="X415" s="168">
        <f t="shared" si="187"/>
        <v>0</v>
      </c>
      <c r="Y415" s="168">
        <f t="shared" si="187"/>
        <v>302625</v>
      </c>
      <c r="Z415" s="168">
        <f t="shared" si="188"/>
        <v>302625</v>
      </c>
      <c r="AA415" s="168">
        <f t="shared" si="189"/>
        <v>75375</v>
      </c>
      <c r="AB415" s="168">
        <f t="shared" si="189"/>
        <v>238770</v>
      </c>
      <c r="AC415" s="168">
        <f t="shared" si="190"/>
        <v>314145</v>
      </c>
      <c r="AD415" s="169">
        <f t="shared" si="191"/>
        <v>326115</v>
      </c>
      <c r="AE415" s="169">
        <f t="shared" si="191"/>
        <v>338535</v>
      </c>
      <c r="AF415" s="170">
        <f t="shared" si="191"/>
        <v>351450</v>
      </c>
    </row>
    <row r="416" spans="1:32" x14ac:dyDescent="0.3">
      <c r="A416" s="171">
        <v>3812</v>
      </c>
      <c r="B416" s="162" t="s">
        <v>125</v>
      </c>
      <c r="C416" s="176"/>
      <c r="D416" s="176"/>
      <c r="E416" s="164">
        <v>3000</v>
      </c>
      <c r="F416" s="164">
        <v>3000</v>
      </c>
      <c r="G416" s="164">
        <v>3000</v>
      </c>
      <c r="H416" s="164">
        <v>3000</v>
      </c>
      <c r="I416" s="164">
        <v>3000</v>
      </c>
      <c r="J416" s="164">
        <v>3000</v>
      </c>
      <c r="K416" s="156"/>
      <c r="L416" s="165"/>
      <c r="M416" s="165"/>
      <c r="N416" s="165">
        <v>48</v>
      </c>
      <c r="O416" s="165">
        <f t="shared" si="185"/>
        <v>48</v>
      </c>
      <c r="P416" s="166">
        <v>12</v>
      </c>
      <c r="Q416" s="166">
        <v>36</v>
      </c>
      <c r="R416" s="165">
        <f t="shared" si="186"/>
        <v>48</v>
      </c>
      <c r="S416" s="165">
        <v>48</v>
      </c>
      <c r="T416" s="165">
        <v>48</v>
      </c>
      <c r="U416" s="165">
        <v>48</v>
      </c>
      <c r="V416" s="156"/>
      <c r="W416" s="168">
        <f t="shared" si="187"/>
        <v>0</v>
      </c>
      <c r="X416" s="168">
        <f t="shared" si="187"/>
        <v>0</v>
      </c>
      <c r="Y416" s="168">
        <f t="shared" si="187"/>
        <v>144000</v>
      </c>
      <c r="Z416" s="168">
        <f t="shared" si="188"/>
        <v>144000</v>
      </c>
      <c r="AA416" s="168">
        <f t="shared" si="189"/>
        <v>36000</v>
      </c>
      <c r="AB416" s="168">
        <f t="shared" si="189"/>
        <v>108000</v>
      </c>
      <c r="AC416" s="168">
        <f t="shared" si="190"/>
        <v>144000</v>
      </c>
      <c r="AD416" s="169">
        <f t="shared" si="191"/>
        <v>144000</v>
      </c>
      <c r="AE416" s="169">
        <f t="shared" si="191"/>
        <v>144000</v>
      </c>
      <c r="AF416" s="170">
        <f t="shared" si="191"/>
        <v>144000</v>
      </c>
    </row>
    <row r="417" spans="1:32" x14ac:dyDescent="0.3">
      <c r="A417" s="171">
        <v>3824</v>
      </c>
      <c r="B417" s="251" t="s">
        <v>183</v>
      </c>
      <c r="C417" s="176"/>
      <c r="D417" s="176"/>
      <c r="E417" s="253">
        <v>485</v>
      </c>
      <c r="F417" s="253">
        <v>485</v>
      </c>
      <c r="G417" s="253">
        <v>485</v>
      </c>
      <c r="H417" s="253">
        <v>485</v>
      </c>
      <c r="I417" s="253">
        <v>485</v>
      </c>
      <c r="J417" s="253">
        <v>485</v>
      </c>
      <c r="K417" s="156"/>
      <c r="L417" s="165"/>
      <c r="M417" s="165"/>
      <c r="N417" s="165">
        <v>50</v>
      </c>
      <c r="O417" s="165">
        <f t="shared" si="185"/>
        <v>50</v>
      </c>
      <c r="P417" s="166">
        <v>12</v>
      </c>
      <c r="Q417" s="166">
        <v>38</v>
      </c>
      <c r="R417" s="165">
        <f t="shared" si="186"/>
        <v>50</v>
      </c>
      <c r="S417" s="165">
        <v>50</v>
      </c>
      <c r="T417" s="165">
        <v>50</v>
      </c>
      <c r="U417" s="165">
        <v>50</v>
      </c>
      <c r="V417" s="156"/>
      <c r="W417" s="168">
        <f t="shared" si="187"/>
        <v>0</v>
      </c>
      <c r="X417" s="168">
        <f t="shared" si="187"/>
        <v>0</v>
      </c>
      <c r="Y417" s="168">
        <f t="shared" si="187"/>
        <v>24250</v>
      </c>
      <c r="Z417" s="168">
        <f t="shared" si="188"/>
        <v>24250</v>
      </c>
      <c r="AA417" s="168">
        <f t="shared" si="189"/>
        <v>5820</v>
      </c>
      <c r="AB417" s="168">
        <f t="shared" si="189"/>
        <v>18430</v>
      </c>
      <c r="AC417" s="168">
        <f t="shared" si="190"/>
        <v>24250</v>
      </c>
      <c r="AD417" s="169">
        <f t="shared" si="191"/>
        <v>24250</v>
      </c>
      <c r="AE417" s="169">
        <f t="shared" si="191"/>
        <v>24250</v>
      </c>
      <c r="AF417" s="170">
        <f t="shared" si="191"/>
        <v>24250</v>
      </c>
    </row>
    <row r="418" spans="1:32" x14ac:dyDescent="0.3">
      <c r="A418" s="364">
        <v>3812</v>
      </c>
      <c r="B418" s="285" t="s">
        <v>206</v>
      </c>
      <c r="C418" s="176"/>
      <c r="D418" s="176"/>
      <c r="E418" s="253">
        <v>900</v>
      </c>
      <c r="F418" s="253">
        <v>900</v>
      </c>
      <c r="G418" s="253">
        <v>900</v>
      </c>
      <c r="H418" s="253">
        <v>900</v>
      </c>
      <c r="I418" s="253">
        <v>900</v>
      </c>
      <c r="J418" s="253">
        <v>900</v>
      </c>
      <c r="K418" s="156"/>
      <c r="L418" s="177"/>
      <c r="M418" s="177"/>
      <c r="N418" s="165">
        <v>5</v>
      </c>
      <c r="O418" s="165">
        <f t="shared" si="185"/>
        <v>5</v>
      </c>
      <c r="P418" s="166">
        <v>1</v>
      </c>
      <c r="Q418" s="166">
        <v>4</v>
      </c>
      <c r="R418" s="165">
        <f t="shared" si="186"/>
        <v>5</v>
      </c>
      <c r="S418" s="165">
        <v>5</v>
      </c>
      <c r="T418" s="165">
        <v>5</v>
      </c>
      <c r="U418" s="165">
        <v>5</v>
      </c>
      <c r="V418" s="156"/>
      <c r="W418" s="168">
        <f>L418</f>
        <v>0</v>
      </c>
      <c r="X418" s="168">
        <f>M418</f>
        <v>0</v>
      </c>
      <c r="Y418" s="168">
        <f t="shared" si="187"/>
        <v>4500</v>
      </c>
      <c r="Z418" s="168">
        <f t="shared" si="188"/>
        <v>4500</v>
      </c>
      <c r="AA418" s="168">
        <f t="shared" si="189"/>
        <v>900</v>
      </c>
      <c r="AB418" s="168">
        <f t="shared" si="189"/>
        <v>3600</v>
      </c>
      <c r="AC418" s="168">
        <f t="shared" si="190"/>
        <v>4500</v>
      </c>
      <c r="AD418" s="169">
        <f t="shared" si="191"/>
        <v>4500</v>
      </c>
      <c r="AE418" s="169">
        <f t="shared" si="191"/>
        <v>4500</v>
      </c>
      <c r="AF418" s="170">
        <f t="shared" si="191"/>
        <v>4500</v>
      </c>
    </row>
    <row r="419" spans="1:32" x14ac:dyDescent="0.3">
      <c r="A419" s="364">
        <v>3812</v>
      </c>
      <c r="B419" s="285" t="s">
        <v>207</v>
      </c>
      <c r="C419" s="391"/>
      <c r="D419" s="287"/>
      <c r="E419" s="286">
        <f t="shared" ref="E419:J419" si="192">-(E416-E418)</f>
        <v>-2100</v>
      </c>
      <c r="F419" s="286">
        <f t="shared" si="192"/>
        <v>-2100</v>
      </c>
      <c r="G419" s="286">
        <f t="shared" si="192"/>
        <v>-2100</v>
      </c>
      <c r="H419" s="286">
        <f t="shared" si="192"/>
        <v>-2100</v>
      </c>
      <c r="I419" s="286">
        <f t="shared" si="192"/>
        <v>-2100</v>
      </c>
      <c r="J419" s="286">
        <f t="shared" si="192"/>
        <v>-2100</v>
      </c>
      <c r="K419" s="156"/>
      <c r="L419" s="165"/>
      <c r="M419" s="165"/>
      <c r="N419" s="165">
        <f>N418</f>
        <v>5</v>
      </c>
      <c r="O419" s="165">
        <f t="shared" si="185"/>
        <v>5</v>
      </c>
      <c r="P419" s="166">
        <v>1</v>
      </c>
      <c r="Q419" s="166">
        <v>4</v>
      </c>
      <c r="R419" s="165">
        <f t="shared" si="186"/>
        <v>5</v>
      </c>
      <c r="S419" s="165">
        <f>S418</f>
        <v>5</v>
      </c>
      <c r="T419" s="165">
        <f>T418</f>
        <v>5</v>
      </c>
      <c r="U419" s="165">
        <f>U418</f>
        <v>5</v>
      </c>
      <c r="V419" s="156"/>
      <c r="W419" s="386">
        <f t="shared" ref="W419:X423" si="193">L419*C419</f>
        <v>0</v>
      </c>
      <c r="X419" s="386">
        <f t="shared" si="193"/>
        <v>0</v>
      </c>
      <c r="Y419" s="386">
        <f t="shared" si="187"/>
        <v>-10500</v>
      </c>
      <c r="Z419" s="168">
        <f t="shared" si="188"/>
        <v>-10500</v>
      </c>
      <c r="AA419" s="168">
        <f t="shared" si="189"/>
        <v>-2100</v>
      </c>
      <c r="AB419" s="168">
        <f t="shared" si="189"/>
        <v>-8400</v>
      </c>
      <c r="AC419" s="168">
        <f t="shared" si="190"/>
        <v>-10500</v>
      </c>
      <c r="AD419" s="169">
        <f t="shared" si="191"/>
        <v>-10500</v>
      </c>
      <c r="AE419" s="169">
        <f t="shared" si="191"/>
        <v>-10500</v>
      </c>
      <c r="AF419" s="170">
        <f t="shared" si="191"/>
        <v>-10500</v>
      </c>
    </row>
    <row r="420" spans="1:32" x14ac:dyDescent="0.3">
      <c r="A420" s="171">
        <v>3826</v>
      </c>
      <c r="B420" s="251" t="s">
        <v>178</v>
      </c>
      <c r="C420" s="176"/>
      <c r="D420" s="176"/>
      <c r="E420" s="253">
        <v>1100</v>
      </c>
      <c r="F420" s="253">
        <v>1100</v>
      </c>
      <c r="G420" s="253">
        <v>1100</v>
      </c>
      <c r="H420" s="253">
        <v>1100</v>
      </c>
      <c r="I420" s="253">
        <v>1100</v>
      </c>
      <c r="J420" s="253">
        <v>1100</v>
      </c>
      <c r="K420" s="156"/>
      <c r="L420" s="165"/>
      <c r="M420" s="165"/>
      <c r="N420" s="165">
        <v>90</v>
      </c>
      <c r="O420" s="165">
        <f t="shared" si="185"/>
        <v>90</v>
      </c>
      <c r="P420" s="166">
        <v>22</v>
      </c>
      <c r="Q420" s="166">
        <v>68</v>
      </c>
      <c r="R420" s="165">
        <f t="shared" si="186"/>
        <v>90</v>
      </c>
      <c r="S420" s="165">
        <v>90</v>
      </c>
      <c r="T420" s="165">
        <v>90</v>
      </c>
      <c r="U420" s="165">
        <v>90</v>
      </c>
      <c r="V420" s="156"/>
      <c r="W420" s="168">
        <f t="shared" si="193"/>
        <v>0</v>
      </c>
      <c r="X420" s="168">
        <f t="shared" si="193"/>
        <v>0</v>
      </c>
      <c r="Y420" s="168">
        <f t="shared" si="187"/>
        <v>99000</v>
      </c>
      <c r="Z420" s="168">
        <f t="shared" si="188"/>
        <v>99000</v>
      </c>
      <c r="AA420" s="168">
        <f t="shared" si="189"/>
        <v>24200</v>
      </c>
      <c r="AB420" s="168">
        <f t="shared" si="189"/>
        <v>74800</v>
      </c>
      <c r="AC420" s="168">
        <f t="shared" si="190"/>
        <v>99000</v>
      </c>
      <c r="AD420" s="169">
        <f t="shared" si="191"/>
        <v>99000</v>
      </c>
      <c r="AE420" s="169">
        <f t="shared" si="191"/>
        <v>99000</v>
      </c>
      <c r="AF420" s="170">
        <f t="shared" si="191"/>
        <v>99000</v>
      </c>
    </row>
    <row r="421" spans="1:32" x14ac:dyDescent="0.3">
      <c r="A421" s="171">
        <v>3827</v>
      </c>
      <c r="B421" s="251" t="s">
        <v>179</v>
      </c>
      <c r="C421" s="176"/>
      <c r="D421" s="176"/>
      <c r="E421" s="253">
        <v>3025</v>
      </c>
      <c r="F421" s="253">
        <v>3025</v>
      </c>
      <c r="G421" s="253">
        <v>3025</v>
      </c>
      <c r="H421" s="253">
        <v>3025</v>
      </c>
      <c r="I421" s="253">
        <v>3025</v>
      </c>
      <c r="J421" s="253">
        <v>3025</v>
      </c>
      <c r="K421" s="156"/>
      <c r="L421" s="165"/>
      <c r="M421" s="165"/>
      <c r="N421" s="165">
        <v>14</v>
      </c>
      <c r="O421" s="165">
        <f t="shared" si="185"/>
        <v>14</v>
      </c>
      <c r="P421" s="166">
        <v>3</v>
      </c>
      <c r="Q421" s="166">
        <v>11</v>
      </c>
      <c r="R421" s="165">
        <f t="shared" si="186"/>
        <v>14</v>
      </c>
      <c r="S421" s="165">
        <v>14</v>
      </c>
      <c r="T421" s="165">
        <v>14</v>
      </c>
      <c r="U421" s="165">
        <v>14</v>
      </c>
      <c r="V421" s="156"/>
      <c r="W421" s="168">
        <f t="shared" si="193"/>
        <v>0</v>
      </c>
      <c r="X421" s="168">
        <f t="shared" si="193"/>
        <v>0</v>
      </c>
      <c r="Y421" s="168">
        <f t="shared" si="187"/>
        <v>42350</v>
      </c>
      <c r="Z421" s="168">
        <f t="shared" si="188"/>
        <v>42350</v>
      </c>
      <c r="AA421" s="168">
        <f t="shared" si="189"/>
        <v>9075</v>
      </c>
      <c r="AB421" s="168">
        <f t="shared" si="189"/>
        <v>33275</v>
      </c>
      <c r="AC421" s="168">
        <f t="shared" si="190"/>
        <v>42350</v>
      </c>
      <c r="AD421" s="169">
        <f t="shared" si="191"/>
        <v>42350</v>
      </c>
      <c r="AE421" s="169">
        <f t="shared" si="191"/>
        <v>42350</v>
      </c>
      <c r="AF421" s="170">
        <f t="shared" si="191"/>
        <v>42350</v>
      </c>
    </row>
    <row r="422" spans="1:32" x14ac:dyDescent="0.3">
      <c r="A422" s="171">
        <v>3828</v>
      </c>
      <c r="B422" s="283" t="s">
        <v>190</v>
      </c>
      <c r="C422" s="176"/>
      <c r="D422" s="176"/>
      <c r="E422" s="253">
        <v>45</v>
      </c>
      <c r="F422" s="253">
        <v>45</v>
      </c>
      <c r="G422" s="253">
        <v>45</v>
      </c>
      <c r="H422" s="253">
        <v>45</v>
      </c>
      <c r="I422" s="253">
        <v>45</v>
      </c>
      <c r="J422" s="253">
        <v>45</v>
      </c>
      <c r="K422" s="156"/>
      <c r="L422" s="165"/>
      <c r="M422" s="165"/>
      <c r="N422" s="165">
        <v>1</v>
      </c>
      <c r="O422" s="165">
        <f t="shared" si="185"/>
        <v>1</v>
      </c>
      <c r="P422" s="166">
        <v>0</v>
      </c>
      <c r="Q422" s="166">
        <v>1</v>
      </c>
      <c r="R422" s="165">
        <f t="shared" si="186"/>
        <v>1</v>
      </c>
      <c r="S422" s="165">
        <v>1</v>
      </c>
      <c r="T422" s="165">
        <v>1</v>
      </c>
      <c r="U422" s="165">
        <v>1</v>
      </c>
      <c r="V422" s="156"/>
      <c r="W422" s="168">
        <f t="shared" si="193"/>
        <v>0</v>
      </c>
      <c r="X422" s="168">
        <f t="shared" si="193"/>
        <v>0</v>
      </c>
      <c r="Y422" s="168">
        <f t="shared" si="187"/>
        <v>45</v>
      </c>
      <c r="Z422" s="168">
        <f t="shared" si="188"/>
        <v>45</v>
      </c>
      <c r="AA422" s="168">
        <f t="shared" si="189"/>
        <v>0</v>
      </c>
      <c r="AB422" s="168">
        <f t="shared" si="189"/>
        <v>45</v>
      </c>
      <c r="AC422" s="168">
        <f t="shared" si="190"/>
        <v>45</v>
      </c>
      <c r="AD422" s="169">
        <f t="shared" si="191"/>
        <v>45</v>
      </c>
      <c r="AE422" s="169">
        <f t="shared" si="191"/>
        <v>45</v>
      </c>
      <c r="AF422" s="170">
        <f t="shared" si="191"/>
        <v>45</v>
      </c>
    </row>
    <row r="423" spans="1:32" x14ac:dyDescent="0.3">
      <c r="A423" s="171">
        <v>3829</v>
      </c>
      <c r="B423" s="283" t="s">
        <v>191</v>
      </c>
      <c r="C423" s="176"/>
      <c r="D423" s="176"/>
      <c r="E423" s="253">
        <v>70</v>
      </c>
      <c r="F423" s="253">
        <v>70</v>
      </c>
      <c r="G423" s="253">
        <v>70</v>
      </c>
      <c r="H423" s="253">
        <v>70</v>
      </c>
      <c r="I423" s="253">
        <v>70</v>
      </c>
      <c r="J423" s="253">
        <v>70</v>
      </c>
      <c r="K423" s="156"/>
      <c r="L423" s="165"/>
      <c r="M423" s="165"/>
      <c r="N423" s="165">
        <v>0</v>
      </c>
      <c r="O423" s="165">
        <f t="shared" si="185"/>
        <v>0</v>
      </c>
      <c r="P423" s="166">
        <v>0</v>
      </c>
      <c r="Q423" s="166">
        <v>0</v>
      </c>
      <c r="R423" s="165">
        <f t="shared" si="186"/>
        <v>0</v>
      </c>
      <c r="S423" s="165">
        <v>0</v>
      </c>
      <c r="T423" s="165">
        <v>0</v>
      </c>
      <c r="U423" s="165">
        <v>0</v>
      </c>
      <c r="V423" s="156"/>
      <c r="W423" s="168">
        <f t="shared" si="193"/>
        <v>0</v>
      </c>
      <c r="X423" s="168">
        <f t="shared" si="193"/>
        <v>0</v>
      </c>
      <c r="Y423" s="168">
        <f t="shared" si="187"/>
        <v>0</v>
      </c>
      <c r="Z423" s="168">
        <f t="shared" si="188"/>
        <v>0</v>
      </c>
      <c r="AA423" s="168">
        <f t="shared" si="189"/>
        <v>0</v>
      </c>
      <c r="AB423" s="168">
        <f t="shared" si="189"/>
        <v>0</v>
      </c>
      <c r="AC423" s="168">
        <f t="shared" si="190"/>
        <v>0</v>
      </c>
      <c r="AD423" s="169">
        <f t="shared" si="191"/>
        <v>0</v>
      </c>
      <c r="AE423" s="169">
        <f t="shared" si="191"/>
        <v>0</v>
      </c>
      <c r="AF423" s="170">
        <f t="shared" si="191"/>
        <v>0</v>
      </c>
    </row>
    <row r="424" spans="1:32" x14ac:dyDescent="0.3">
      <c r="A424" s="173" t="s">
        <v>175</v>
      </c>
      <c r="B424" s="174"/>
      <c r="C424" s="176"/>
      <c r="D424" s="176"/>
      <c r="E424" s="176"/>
      <c r="F424" s="176"/>
      <c r="G424" s="176"/>
      <c r="H424" s="176"/>
      <c r="I424" s="176"/>
      <c r="J424" s="176"/>
      <c r="K424" s="156"/>
      <c r="L424" s="177"/>
      <c r="M424" s="177"/>
      <c r="N424" s="177"/>
      <c r="O424" s="177"/>
      <c r="P424" s="166"/>
      <c r="Q424" s="166"/>
      <c r="R424" s="267"/>
      <c r="S424" s="166"/>
      <c r="T424" s="166"/>
      <c r="U424" s="166"/>
      <c r="V424" s="156"/>
      <c r="W424" s="168">
        <f t="shared" ref="W424:AF424" si="194">SUM(W408:W423)</f>
        <v>0</v>
      </c>
      <c r="X424" s="168">
        <f t="shared" si="194"/>
        <v>0</v>
      </c>
      <c r="Y424" s="168">
        <f t="shared" si="194"/>
        <v>700595</v>
      </c>
      <c r="Z424" s="168">
        <f t="shared" si="194"/>
        <v>700595</v>
      </c>
      <c r="AA424" s="168">
        <f t="shared" si="194"/>
        <v>171795</v>
      </c>
      <c r="AB424" s="168">
        <f t="shared" si="194"/>
        <v>539985</v>
      </c>
      <c r="AC424" s="168">
        <f t="shared" si="194"/>
        <v>711780</v>
      </c>
      <c r="AD424" s="168">
        <f t="shared" si="194"/>
        <v>718360</v>
      </c>
      <c r="AE424" s="168">
        <f t="shared" si="194"/>
        <v>734200</v>
      </c>
      <c r="AF424" s="170">
        <f t="shared" si="194"/>
        <v>751815</v>
      </c>
    </row>
    <row r="425" spans="1:32" ht="15" thickBot="1" x14ac:dyDescent="0.35">
      <c r="A425" s="181" t="s">
        <v>10</v>
      </c>
      <c r="B425" s="182"/>
      <c r="C425" s="184"/>
      <c r="D425" s="184"/>
      <c r="E425" s="184"/>
      <c r="F425" s="184"/>
      <c r="G425" s="184"/>
      <c r="H425" s="184"/>
      <c r="I425" s="184"/>
      <c r="J425" s="184"/>
      <c r="K425" s="151"/>
      <c r="L425" s="185"/>
      <c r="M425" s="185"/>
      <c r="N425" s="185"/>
      <c r="O425" s="185"/>
      <c r="P425" s="186"/>
      <c r="Q425" s="186"/>
      <c r="R425" s="235"/>
      <c r="S425" s="186"/>
      <c r="T425" s="186"/>
      <c r="U425" s="186"/>
      <c r="V425" s="151"/>
      <c r="W425" s="236">
        <f t="shared" ref="W425:AF425" si="195">W386+W405+W424</f>
        <v>993515</v>
      </c>
      <c r="X425" s="236">
        <f t="shared" si="195"/>
        <v>30510520</v>
      </c>
      <c r="Y425" s="236">
        <f t="shared" si="195"/>
        <v>29814035</v>
      </c>
      <c r="Z425" s="236">
        <f t="shared" si="195"/>
        <v>61318070</v>
      </c>
      <c r="AA425" s="236">
        <f t="shared" si="195"/>
        <v>14236425</v>
      </c>
      <c r="AB425" s="236">
        <f t="shared" si="195"/>
        <v>45021930</v>
      </c>
      <c r="AC425" s="236">
        <f t="shared" si="195"/>
        <v>59258355</v>
      </c>
      <c r="AD425" s="236">
        <f t="shared" si="195"/>
        <v>59791915</v>
      </c>
      <c r="AE425" s="236">
        <f t="shared" si="195"/>
        <v>62874745</v>
      </c>
      <c r="AF425" s="190">
        <f t="shared" si="195"/>
        <v>66075660</v>
      </c>
    </row>
    <row r="426" spans="1:32" x14ac:dyDescent="0.3">
      <c r="A426" s="238"/>
      <c r="B426" s="192"/>
      <c r="C426" s="194"/>
      <c r="D426" s="194"/>
      <c r="E426" s="194"/>
      <c r="F426" s="194"/>
      <c r="G426" s="194"/>
      <c r="H426" s="194"/>
      <c r="I426" s="194"/>
      <c r="J426" s="194"/>
      <c r="K426" s="145"/>
      <c r="L426" s="195"/>
      <c r="M426" s="195"/>
      <c r="N426" s="195"/>
      <c r="O426" s="195"/>
      <c r="P426" s="196"/>
      <c r="Q426" s="196"/>
      <c r="R426" s="292"/>
      <c r="S426" s="196"/>
      <c r="T426" s="196"/>
      <c r="U426" s="196"/>
      <c r="V426" s="145"/>
      <c r="W426" s="199"/>
      <c r="X426" s="199"/>
      <c r="Y426" s="199"/>
      <c r="Z426" s="199"/>
      <c r="AA426" s="199"/>
      <c r="AB426" s="199"/>
      <c r="AC426" s="199"/>
      <c r="AD426" s="200"/>
      <c r="AE426" s="199"/>
      <c r="AF426" s="201"/>
    </row>
    <row r="427" spans="1:32" x14ac:dyDescent="0.3">
      <c r="A427" s="218" t="s">
        <v>129</v>
      </c>
      <c r="B427" s="219"/>
      <c r="C427" s="205"/>
      <c r="D427" s="205"/>
      <c r="E427" s="205"/>
      <c r="F427" s="205"/>
      <c r="G427" s="205"/>
      <c r="H427" s="205"/>
      <c r="I427" s="205"/>
      <c r="J427" s="205"/>
      <c r="K427" s="156"/>
      <c r="L427" s="177"/>
      <c r="M427" s="177"/>
      <c r="N427" s="177"/>
      <c r="O427" s="177"/>
      <c r="P427" s="166"/>
      <c r="Q427" s="166"/>
      <c r="R427" s="293"/>
      <c r="S427" s="242"/>
      <c r="T427" s="242"/>
      <c r="U427" s="242"/>
      <c r="V427" s="156"/>
      <c r="W427" s="168"/>
      <c r="X427" s="168"/>
      <c r="Y427" s="168"/>
      <c r="Z427" s="168"/>
      <c r="AA427" s="168"/>
      <c r="AB427" s="168"/>
      <c r="AC427" s="168"/>
      <c r="AD427" s="169"/>
      <c r="AE427" s="168"/>
      <c r="AF427" s="170"/>
    </row>
    <row r="428" spans="1:32" x14ac:dyDescent="0.3">
      <c r="A428" s="161">
        <v>9001</v>
      </c>
      <c r="B428" s="162" t="s">
        <v>130</v>
      </c>
      <c r="C428" s="176">
        <v>40</v>
      </c>
      <c r="D428" s="176">
        <v>40</v>
      </c>
      <c r="E428" s="179">
        <v>40</v>
      </c>
      <c r="F428" s="179">
        <v>40</v>
      </c>
      <c r="G428" s="179">
        <v>40</v>
      </c>
      <c r="H428" s="179">
        <v>40</v>
      </c>
      <c r="I428" s="179">
        <v>40</v>
      </c>
      <c r="J428" s="179">
        <v>40</v>
      </c>
      <c r="K428" s="156"/>
      <c r="L428" s="165">
        <v>57</v>
      </c>
      <c r="M428" s="165">
        <v>1715</v>
      </c>
      <c r="N428" s="165">
        <v>1801</v>
      </c>
      <c r="O428" s="165">
        <f t="shared" ref="O428:O443" si="196">SUM(L428:N428)</f>
        <v>3573</v>
      </c>
      <c r="P428" s="166">
        <v>895</v>
      </c>
      <c r="Q428" s="166">
        <v>2835</v>
      </c>
      <c r="R428" s="165">
        <f t="shared" ref="R428:R443" si="197">SUM(P428:Q428)</f>
        <v>3730</v>
      </c>
      <c r="S428" s="167">
        <v>3887</v>
      </c>
      <c r="T428" s="167">
        <v>4044</v>
      </c>
      <c r="U428" s="167">
        <v>4201</v>
      </c>
      <c r="V428" s="156"/>
      <c r="W428" s="168">
        <f t="shared" ref="W428:Y443" si="198">L428*C428</f>
        <v>2280</v>
      </c>
      <c r="X428" s="168">
        <f t="shared" si="198"/>
        <v>68600</v>
      </c>
      <c r="Y428" s="168">
        <f t="shared" si="198"/>
        <v>72040</v>
      </c>
      <c r="Z428" s="168">
        <f t="shared" ref="Z428:Z444" si="199">W428+X428+Y428</f>
        <v>142920</v>
      </c>
      <c r="AA428" s="168">
        <f t="shared" ref="AA428:AB443" si="200">F428*P428</f>
        <v>35800</v>
      </c>
      <c r="AB428" s="168">
        <f t="shared" si="200"/>
        <v>113400</v>
      </c>
      <c r="AC428" s="168">
        <f>SUM(AA428:AB428)</f>
        <v>149200</v>
      </c>
      <c r="AD428" s="169">
        <f t="shared" ref="AD428:AF443" si="201">H428*S428</f>
        <v>155480</v>
      </c>
      <c r="AE428" s="169">
        <f t="shared" si="201"/>
        <v>161760</v>
      </c>
      <c r="AF428" s="170">
        <f t="shared" si="201"/>
        <v>168040</v>
      </c>
    </row>
    <row r="429" spans="1:32" x14ac:dyDescent="0.3">
      <c r="A429" s="161">
        <v>9010</v>
      </c>
      <c r="B429" s="162" t="s">
        <v>131</v>
      </c>
      <c r="C429" s="176">
        <v>200</v>
      </c>
      <c r="D429" s="176">
        <v>200</v>
      </c>
      <c r="E429" s="179">
        <v>200</v>
      </c>
      <c r="F429" s="179">
        <v>200</v>
      </c>
      <c r="G429" s="179">
        <v>200</v>
      </c>
      <c r="H429" s="179">
        <v>200</v>
      </c>
      <c r="I429" s="179">
        <v>200</v>
      </c>
      <c r="J429" s="179">
        <v>200</v>
      </c>
      <c r="K429" s="156"/>
      <c r="L429" s="165">
        <v>54</v>
      </c>
      <c r="M429" s="165">
        <v>1612</v>
      </c>
      <c r="N429" s="165">
        <v>1693</v>
      </c>
      <c r="O429" s="165">
        <f t="shared" si="196"/>
        <v>3359</v>
      </c>
      <c r="P429" s="166">
        <v>842</v>
      </c>
      <c r="Q429" s="166">
        <v>2665</v>
      </c>
      <c r="R429" s="165">
        <f t="shared" si="197"/>
        <v>3507</v>
      </c>
      <c r="S429" s="167">
        <v>3654</v>
      </c>
      <c r="T429" s="167">
        <v>3802</v>
      </c>
      <c r="U429" s="167">
        <v>3950</v>
      </c>
      <c r="V429" s="156"/>
      <c r="W429" s="168">
        <f t="shared" si="198"/>
        <v>10800</v>
      </c>
      <c r="X429" s="168">
        <f t="shared" si="198"/>
        <v>322400</v>
      </c>
      <c r="Y429" s="168">
        <f t="shared" si="198"/>
        <v>338600</v>
      </c>
      <c r="Z429" s="168">
        <f t="shared" si="199"/>
        <v>671800</v>
      </c>
      <c r="AA429" s="168">
        <f t="shared" si="200"/>
        <v>168400</v>
      </c>
      <c r="AB429" s="168">
        <f t="shared" si="200"/>
        <v>533000</v>
      </c>
      <c r="AC429" s="168">
        <f t="shared" ref="AC429:AC442" si="202">SUM(AA429:AB429)</f>
        <v>701400</v>
      </c>
      <c r="AD429" s="169">
        <f t="shared" si="201"/>
        <v>730800</v>
      </c>
      <c r="AE429" s="169">
        <f t="shared" si="201"/>
        <v>760400</v>
      </c>
      <c r="AF429" s="170">
        <f t="shared" si="201"/>
        <v>790000</v>
      </c>
    </row>
    <row r="430" spans="1:32" x14ac:dyDescent="0.3">
      <c r="A430" s="161">
        <v>9011</v>
      </c>
      <c r="B430" s="162" t="s">
        <v>132</v>
      </c>
      <c r="C430" s="176">
        <v>450</v>
      </c>
      <c r="D430" s="176">
        <v>450</v>
      </c>
      <c r="E430" s="179">
        <v>450</v>
      </c>
      <c r="F430" s="179">
        <v>450</v>
      </c>
      <c r="G430" s="179">
        <v>450</v>
      </c>
      <c r="H430" s="179">
        <v>450</v>
      </c>
      <c r="I430" s="179">
        <v>450</v>
      </c>
      <c r="J430" s="179">
        <v>450</v>
      </c>
      <c r="K430" s="156"/>
      <c r="L430" s="165">
        <v>0</v>
      </c>
      <c r="M430" s="165">
        <v>0</v>
      </c>
      <c r="N430" s="165">
        <v>0</v>
      </c>
      <c r="O430" s="165">
        <f t="shared" si="196"/>
        <v>0</v>
      </c>
      <c r="P430" s="166">
        <v>0</v>
      </c>
      <c r="Q430" s="166">
        <v>0</v>
      </c>
      <c r="R430" s="165">
        <f t="shared" si="197"/>
        <v>0</v>
      </c>
      <c r="S430" s="167">
        <v>0</v>
      </c>
      <c r="T430" s="167">
        <v>0</v>
      </c>
      <c r="U430" s="167">
        <v>0</v>
      </c>
      <c r="V430" s="156"/>
      <c r="W430" s="168">
        <f t="shared" si="198"/>
        <v>0</v>
      </c>
      <c r="X430" s="168">
        <f t="shared" si="198"/>
        <v>0</v>
      </c>
      <c r="Y430" s="168">
        <f t="shared" si="198"/>
        <v>0</v>
      </c>
      <c r="Z430" s="168">
        <f t="shared" si="199"/>
        <v>0</v>
      </c>
      <c r="AA430" s="168">
        <f t="shared" si="200"/>
        <v>0</v>
      </c>
      <c r="AB430" s="168">
        <f t="shared" si="200"/>
        <v>0</v>
      </c>
      <c r="AC430" s="168">
        <f t="shared" si="202"/>
        <v>0</v>
      </c>
      <c r="AD430" s="169">
        <f t="shared" si="201"/>
        <v>0</v>
      </c>
      <c r="AE430" s="169">
        <f t="shared" si="201"/>
        <v>0</v>
      </c>
      <c r="AF430" s="170">
        <f t="shared" si="201"/>
        <v>0</v>
      </c>
    </row>
    <row r="431" spans="1:32" x14ac:dyDescent="0.3">
      <c r="A431" s="161">
        <v>9003</v>
      </c>
      <c r="B431" s="162" t="s">
        <v>133</v>
      </c>
      <c r="C431" s="176">
        <v>100</v>
      </c>
      <c r="D431" s="176">
        <v>100</v>
      </c>
      <c r="E431" s="179">
        <v>100</v>
      </c>
      <c r="F431" s="179">
        <v>100</v>
      </c>
      <c r="G431" s="179">
        <v>100</v>
      </c>
      <c r="H431" s="179">
        <v>100</v>
      </c>
      <c r="I431" s="179">
        <v>100</v>
      </c>
      <c r="J431" s="179">
        <v>100</v>
      </c>
      <c r="K431" s="156"/>
      <c r="L431" s="165">
        <v>32</v>
      </c>
      <c r="M431" s="165">
        <v>960</v>
      </c>
      <c r="N431" s="165">
        <v>1008</v>
      </c>
      <c r="O431" s="165">
        <f t="shared" si="196"/>
        <v>2000</v>
      </c>
      <c r="P431" s="166">
        <v>480</v>
      </c>
      <c r="Q431" s="166">
        <v>1520</v>
      </c>
      <c r="R431" s="165">
        <f t="shared" si="197"/>
        <v>2000</v>
      </c>
      <c r="S431" s="167">
        <v>2000</v>
      </c>
      <c r="T431" s="167">
        <v>2000</v>
      </c>
      <c r="U431" s="167">
        <v>2000</v>
      </c>
      <c r="V431" s="156"/>
      <c r="W431" s="168">
        <f t="shared" si="198"/>
        <v>3200</v>
      </c>
      <c r="X431" s="168">
        <f t="shared" si="198"/>
        <v>96000</v>
      </c>
      <c r="Y431" s="168">
        <f t="shared" si="198"/>
        <v>100800</v>
      </c>
      <c r="Z431" s="168">
        <f t="shared" si="199"/>
        <v>200000</v>
      </c>
      <c r="AA431" s="168">
        <f t="shared" si="200"/>
        <v>48000</v>
      </c>
      <c r="AB431" s="168">
        <f t="shared" si="200"/>
        <v>152000</v>
      </c>
      <c r="AC431" s="168">
        <f t="shared" si="202"/>
        <v>200000</v>
      </c>
      <c r="AD431" s="169">
        <f t="shared" si="201"/>
        <v>200000</v>
      </c>
      <c r="AE431" s="169">
        <f t="shared" si="201"/>
        <v>200000</v>
      </c>
      <c r="AF431" s="170">
        <f t="shared" si="201"/>
        <v>200000</v>
      </c>
    </row>
    <row r="432" spans="1:32" x14ac:dyDescent="0.3">
      <c r="A432" s="161">
        <v>9004</v>
      </c>
      <c r="B432" s="162" t="s">
        <v>134</v>
      </c>
      <c r="C432" s="176">
        <v>100</v>
      </c>
      <c r="D432" s="176">
        <v>100</v>
      </c>
      <c r="E432" s="179">
        <v>100</v>
      </c>
      <c r="F432" s="179">
        <v>100</v>
      </c>
      <c r="G432" s="179">
        <v>100</v>
      </c>
      <c r="H432" s="179">
        <v>100</v>
      </c>
      <c r="I432" s="179">
        <v>100</v>
      </c>
      <c r="J432" s="179">
        <v>100</v>
      </c>
      <c r="K432" s="156"/>
      <c r="L432" s="165">
        <v>0</v>
      </c>
      <c r="M432" s="165">
        <v>11</v>
      </c>
      <c r="N432" s="165">
        <v>11</v>
      </c>
      <c r="O432" s="165">
        <f t="shared" si="196"/>
        <v>22</v>
      </c>
      <c r="P432" s="166">
        <v>5</v>
      </c>
      <c r="Q432" s="166">
        <v>17</v>
      </c>
      <c r="R432" s="165">
        <f t="shared" si="197"/>
        <v>22</v>
      </c>
      <c r="S432" s="167">
        <v>22</v>
      </c>
      <c r="T432" s="167">
        <v>22</v>
      </c>
      <c r="U432" s="167">
        <v>22</v>
      </c>
      <c r="V432" s="156"/>
      <c r="W432" s="168">
        <f t="shared" si="198"/>
        <v>0</v>
      </c>
      <c r="X432" s="168">
        <f t="shared" si="198"/>
        <v>1100</v>
      </c>
      <c r="Y432" s="168">
        <f t="shared" si="198"/>
        <v>1100</v>
      </c>
      <c r="Z432" s="168">
        <f t="shared" si="199"/>
        <v>2200</v>
      </c>
      <c r="AA432" s="168">
        <f t="shared" si="200"/>
        <v>500</v>
      </c>
      <c r="AB432" s="168">
        <f t="shared" si="200"/>
        <v>1700</v>
      </c>
      <c r="AC432" s="168">
        <f t="shared" si="202"/>
        <v>2200</v>
      </c>
      <c r="AD432" s="169">
        <f t="shared" si="201"/>
        <v>2200</v>
      </c>
      <c r="AE432" s="169">
        <f t="shared" si="201"/>
        <v>2200</v>
      </c>
      <c r="AF432" s="170">
        <f t="shared" si="201"/>
        <v>2200</v>
      </c>
    </row>
    <row r="433" spans="1:32" x14ac:dyDescent="0.3">
      <c r="A433" s="161">
        <v>9005</v>
      </c>
      <c r="B433" s="162" t="s">
        <v>135</v>
      </c>
      <c r="C433" s="176">
        <v>10</v>
      </c>
      <c r="D433" s="176">
        <v>10</v>
      </c>
      <c r="E433" s="179">
        <v>10</v>
      </c>
      <c r="F433" s="179">
        <v>10</v>
      </c>
      <c r="G433" s="179">
        <v>10</v>
      </c>
      <c r="H433" s="179">
        <v>10</v>
      </c>
      <c r="I433" s="179">
        <v>10</v>
      </c>
      <c r="J433" s="179">
        <v>10</v>
      </c>
      <c r="K433" s="156"/>
      <c r="L433" s="165">
        <v>6</v>
      </c>
      <c r="M433" s="165">
        <v>167</v>
      </c>
      <c r="N433" s="165">
        <v>175</v>
      </c>
      <c r="O433" s="165">
        <f t="shared" si="196"/>
        <v>348</v>
      </c>
      <c r="P433" s="166">
        <v>84</v>
      </c>
      <c r="Q433" s="166">
        <v>264</v>
      </c>
      <c r="R433" s="165">
        <f t="shared" si="197"/>
        <v>348</v>
      </c>
      <c r="S433" s="167">
        <v>348</v>
      </c>
      <c r="T433" s="167">
        <v>348</v>
      </c>
      <c r="U433" s="167">
        <v>348</v>
      </c>
      <c r="V433" s="156"/>
      <c r="W433" s="168">
        <f t="shared" si="198"/>
        <v>60</v>
      </c>
      <c r="X433" s="168">
        <f t="shared" si="198"/>
        <v>1670</v>
      </c>
      <c r="Y433" s="168">
        <f t="shared" si="198"/>
        <v>1750</v>
      </c>
      <c r="Z433" s="168">
        <f t="shared" si="199"/>
        <v>3480</v>
      </c>
      <c r="AA433" s="168">
        <f t="shared" si="200"/>
        <v>840</v>
      </c>
      <c r="AB433" s="168">
        <f t="shared" si="200"/>
        <v>2640</v>
      </c>
      <c r="AC433" s="168">
        <f t="shared" si="202"/>
        <v>3480</v>
      </c>
      <c r="AD433" s="169">
        <f t="shared" si="201"/>
        <v>3480</v>
      </c>
      <c r="AE433" s="169">
        <f t="shared" si="201"/>
        <v>3480</v>
      </c>
      <c r="AF433" s="170">
        <f t="shared" si="201"/>
        <v>3480</v>
      </c>
    </row>
    <row r="434" spans="1:32" x14ac:dyDescent="0.3">
      <c r="A434" s="161">
        <v>9006</v>
      </c>
      <c r="B434" s="162" t="s">
        <v>136</v>
      </c>
      <c r="C434" s="176">
        <v>20</v>
      </c>
      <c r="D434" s="176">
        <v>20</v>
      </c>
      <c r="E434" s="179">
        <v>20</v>
      </c>
      <c r="F434" s="179">
        <v>20</v>
      </c>
      <c r="G434" s="179">
        <v>20</v>
      </c>
      <c r="H434" s="179">
        <v>20</v>
      </c>
      <c r="I434" s="179">
        <v>20</v>
      </c>
      <c r="J434" s="179">
        <v>20</v>
      </c>
      <c r="K434" s="156"/>
      <c r="L434" s="165">
        <v>0</v>
      </c>
      <c r="M434" s="165">
        <v>12</v>
      </c>
      <c r="N434" s="165">
        <v>13</v>
      </c>
      <c r="O434" s="165">
        <f t="shared" si="196"/>
        <v>25</v>
      </c>
      <c r="P434" s="166">
        <v>6</v>
      </c>
      <c r="Q434" s="166">
        <v>19</v>
      </c>
      <c r="R434" s="165">
        <f t="shared" si="197"/>
        <v>25</v>
      </c>
      <c r="S434" s="167">
        <v>25</v>
      </c>
      <c r="T434" s="167">
        <v>25</v>
      </c>
      <c r="U434" s="167">
        <v>25</v>
      </c>
      <c r="V434" s="156"/>
      <c r="W434" s="168">
        <f t="shared" si="198"/>
        <v>0</v>
      </c>
      <c r="X434" s="168">
        <f t="shared" si="198"/>
        <v>240</v>
      </c>
      <c r="Y434" s="168">
        <f t="shared" si="198"/>
        <v>260</v>
      </c>
      <c r="Z434" s="168">
        <f t="shared" si="199"/>
        <v>500</v>
      </c>
      <c r="AA434" s="168">
        <f t="shared" si="200"/>
        <v>120</v>
      </c>
      <c r="AB434" s="168">
        <f t="shared" si="200"/>
        <v>380</v>
      </c>
      <c r="AC434" s="168">
        <f t="shared" si="202"/>
        <v>500</v>
      </c>
      <c r="AD434" s="169">
        <f t="shared" si="201"/>
        <v>500</v>
      </c>
      <c r="AE434" s="169">
        <f t="shared" si="201"/>
        <v>500</v>
      </c>
      <c r="AF434" s="170">
        <f t="shared" si="201"/>
        <v>500</v>
      </c>
    </row>
    <row r="435" spans="1:32" x14ac:dyDescent="0.3">
      <c r="A435" s="161">
        <v>9012</v>
      </c>
      <c r="B435" s="162" t="s">
        <v>137</v>
      </c>
      <c r="C435" s="176">
        <v>130</v>
      </c>
      <c r="D435" s="176">
        <v>130</v>
      </c>
      <c r="E435" s="179">
        <v>130</v>
      </c>
      <c r="F435" s="179">
        <v>130</v>
      </c>
      <c r="G435" s="179">
        <v>130</v>
      </c>
      <c r="H435" s="179">
        <v>130</v>
      </c>
      <c r="I435" s="179">
        <v>130</v>
      </c>
      <c r="J435" s="179">
        <v>130</v>
      </c>
      <c r="K435" s="156"/>
      <c r="L435" s="165">
        <v>0</v>
      </c>
      <c r="M435" s="165">
        <v>6</v>
      </c>
      <c r="N435" s="165">
        <v>6</v>
      </c>
      <c r="O435" s="165">
        <f t="shared" si="196"/>
        <v>12</v>
      </c>
      <c r="P435" s="166">
        <v>3</v>
      </c>
      <c r="Q435" s="166">
        <v>10</v>
      </c>
      <c r="R435" s="165">
        <f t="shared" si="197"/>
        <v>13</v>
      </c>
      <c r="S435" s="167">
        <v>15</v>
      </c>
      <c r="T435" s="167">
        <v>18</v>
      </c>
      <c r="U435" s="167">
        <v>20</v>
      </c>
      <c r="V435" s="156"/>
      <c r="W435" s="168">
        <f t="shared" si="198"/>
        <v>0</v>
      </c>
      <c r="X435" s="168">
        <f t="shared" si="198"/>
        <v>780</v>
      </c>
      <c r="Y435" s="168">
        <f t="shared" si="198"/>
        <v>780</v>
      </c>
      <c r="Z435" s="168">
        <f t="shared" si="199"/>
        <v>1560</v>
      </c>
      <c r="AA435" s="168">
        <f t="shared" si="200"/>
        <v>390</v>
      </c>
      <c r="AB435" s="168">
        <f t="shared" si="200"/>
        <v>1300</v>
      </c>
      <c r="AC435" s="168">
        <f t="shared" si="202"/>
        <v>1690</v>
      </c>
      <c r="AD435" s="169">
        <f t="shared" si="201"/>
        <v>1950</v>
      </c>
      <c r="AE435" s="169">
        <f t="shared" si="201"/>
        <v>2340</v>
      </c>
      <c r="AF435" s="170">
        <f t="shared" si="201"/>
        <v>2600</v>
      </c>
    </row>
    <row r="436" spans="1:32" x14ac:dyDescent="0.3">
      <c r="A436" s="161">
        <v>9013</v>
      </c>
      <c r="B436" s="162" t="s">
        <v>138</v>
      </c>
      <c r="C436" s="176">
        <v>130</v>
      </c>
      <c r="D436" s="176">
        <v>130</v>
      </c>
      <c r="E436" s="179">
        <v>130</v>
      </c>
      <c r="F436" s="179">
        <v>130</v>
      </c>
      <c r="G436" s="179">
        <v>130</v>
      </c>
      <c r="H436" s="179">
        <v>130</v>
      </c>
      <c r="I436" s="179">
        <v>130</v>
      </c>
      <c r="J436" s="179">
        <v>130</v>
      </c>
      <c r="K436" s="156"/>
      <c r="L436" s="165">
        <v>0</v>
      </c>
      <c r="M436" s="165">
        <v>3</v>
      </c>
      <c r="N436" s="165">
        <v>3</v>
      </c>
      <c r="O436" s="165">
        <f t="shared" si="196"/>
        <v>6</v>
      </c>
      <c r="P436" s="166">
        <v>2</v>
      </c>
      <c r="Q436" s="166">
        <v>7</v>
      </c>
      <c r="R436" s="165">
        <f t="shared" si="197"/>
        <v>9</v>
      </c>
      <c r="S436" s="167">
        <v>9</v>
      </c>
      <c r="T436" s="167">
        <v>9</v>
      </c>
      <c r="U436" s="167">
        <v>9</v>
      </c>
      <c r="V436" s="156"/>
      <c r="W436" s="168">
        <f t="shared" si="198"/>
        <v>0</v>
      </c>
      <c r="X436" s="168">
        <f t="shared" si="198"/>
        <v>390</v>
      </c>
      <c r="Y436" s="168">
        <f t="shared" si="198"/>
        <v>390</v>
      </c>
      <c r="Z436" s="168">
        <f t="shared" si="199"/>
        <v>780</v>
      </c>
      <c r="AA436" s="168">
        <f t="shared" si="200"/>
        <v>260</v>
      </c>
      <c r="AB436" s="168">
        <f t="shared" si="200"/>
        <v>910</v>
      </c>
      <c r="AC436" s="168">
        <f t="shared" si="202"/>
        <v>1170</v>
      </c>
      <c r="AD436" s="169">
        <f t="shared" si="201"/>
        <v>1170</v>
      </c>
      <c r="AE436" s="169">
        <f t="shared" si="201"/>
        <v>1170</v>
      </c>
      <c r="AF436" s="170">
        <f t="shared" si="201"/>
        <v>1170</v>
      </c>
    </row>
    <row r="437" spans="1:32" x14ac:dyDescent="0.3">
      <c r="A437" s="161">
        <v>9015</v>
      </c>
      <c r="B437" s="162" t="s">
        <v>139</v>
      </c>
      <c r="C437" s="176">
        <v>118</v>
      </c>
      <c r="D437" s="176">
        <v>118</v>
      </c>
      <c r="E437" s="179">
        <v>120</v>
      </c>
      <c r="F437" s="179">
        <v>120</v>
      </c>
      <c r="G437" s="179">
        <v>120</v>
      </c>
      <c r="H437" s="179">
        <v>120</v>
      </c>
      <c r="I437" s="179">
        <v>120</v>
      </c>
      <c r="J437" s="179">
        <v>120</v>
      </c>
      <c r="K437" s="156"/>
      <c r="L437" s="165">
        <v>0</v>
      </c>
      <c r="M437" s="165">
        <v>0</v>
      </c>
      <c r="N437" s="165">
        <v>0</v>
      </c>
      <c r="O437" s="165">
        <f t="shared" si="196"/>
        <v>0</v>
      </c>
      <c r="P437" s="166">
        <v>0</v>
      </c>
      <c r="Q437" s="166">
        <v>0</v>
      </c>
      <c r="R437" s="165">
        <f t="shared" si="197"/>
        <v>0</v>
      </c>
      <c r="S437" s="167">
        <v>0</v>
      </c>
      <c r="T437" s="167">
        <v>0</v>
      </c>
      <c r="U437" s="167">
        <v>0</v>
      </c>
      <c r="V437" s="156"/>
      <c r="W437" s="168">
        <f t="shared" si="198"/>
        <v>0</v>
      </c>
      <c r="X437" s="168">
        <f t="shared" si="198"/>
        <v>0</v>
      </c>
      <c r="Y437" s="168">
        <f t="shared" si="198"/>
        <v>0</v>
      </c>
      <c r="Z437" s="168">
        <f t="shared" si="199"/>
        <v>0</v>
      </c>
      <c r="AA437" s="168">
        <f t="shared" si="200"/>
        <v>0</v>
      </c>
      <c r="AB437" s="168">
        <f t="shared" si="200"/>
        <v>0</v>
      </c>
      <c r="AC437" s="168">
        <f t="shared" si="202"/>
        <v>0</v>
      </c>
      <c r="AD437" s="169">
        <f t="shared" si="201"/>
        <v>0</v>
      </c>
      <c r="AE437" s="169">
        <f t="shared" si="201"/>
        <v>0</v>
      </c>
      <c r="AF437" s="170">
        <f t="shared" si="201"/>
        <v>0</v>
      </c>
    </row>
    <row r="438" spans="1:32" x14ac:dyDescent="0.3">
      <c r="A438" s="161">
        <v>9016</v>
      </c>
      <c r="B438" s="162" t="s">
        <v>140</v>
      </c>
      <c r="C438" s="176">
        <v>25</v>
      </c>
      <c r="D438" s="176">
        <v>25</v>
      </c>
      <c r="E438" s="179">
        <v>25</v>
      </c>
      <c r="F438" s="179">
        <v>25</v>
      </c>
      <c r="G438" s="179">
        <v>25</v>
      </c>
      <c r="H438" s="179">
        <v>25</v>
      </c>
      <c r="I438" s="179">
        <v>25</v>
      </c>
      <c r="J438" s="179">
        <v>25</v>
      </c>
      <c r="K438" s="156"/>
      <c r="L438" s="165">
        <v>0</v>
      </c>
      <c r="M438" s="165">
        <v>0</v>
      </c>
      <c r="N438" s="165">
        <v>0</v>
      </c>
      <c r="O438" s="165">
        <f t="shared" si="196"/>
        <v>0</v>
      </c>
      <c r="P438" s="166">
        <v>0</v>
      </c>
      <c r="Q438" s="166">
        <v>0</v>
      </c>
      <c r="R438" s="165">
        <f t="shared" si="197"/>
        <v>0</v>
      </c>
      <c r="S438" s="167">
        <v>0</v>
      </c>
      <c r="T438" s="167">
        <v>0</v>
      </c>
      <c r="U438" s="167">
        <v>0</v>
      </c>
      <c r="V438" s="156"/>
      <c r="W438" s="168">
        <f t="shared" si="198"/>
        <v>0</v>
      </c>
      <c r="X438" s="168">
        <f t="shared" si="198"/>
        <v>0</v>
      </c>
      <c r="Y438" s="168">
        <f t="shared" si="198"/>
        <v>0</v>
      </c>
      <c r="Z438" s="168">
        <f t="shared" si="199"/>
        <v>0</v>
      </c>
      <c r="AA438" s="168">
        <f t="shared" si="200"/>
        <v>0</v>
      </c>
      <c r="AB438" s="168">
        <f t="shared" si="200"/>
        <v>0</v>
      </c>
      <c r="AC438" s="168">
        <f t="shared" si="202"/>
        <v>0</v>
      </c>
      <c r="AD438" s="169">
        <f t="shared" si="201"/>
        <v>0</v>
      </c>
      <c r="AE438" s="169">
        <f t="shared" si="201"/>
        <v>0</v>
      </c>
      <c r="AF438" s="170">
        <f t="shared" si="201"/>
        <v>0</v>
      </c>
    </row>
    <row r="439" spans="1:32" x14ac:dyDescent="0.3">
      <c r="A439" s="161">
        <v>9017</v>
      </c>
      <c r="B439" s="162" t="s">
        <v>141</v>
      </c>
      <c r="C439" s="176">
        <v>50</v>
      </c>
      <c r="D439" s="176">
        <v>50</v>
      </c>
      <c r="E439" s="179">
        <v>50</v>
      </c>
      <c r="F439" s="179">
        <v>50</v>
      </c>
      <c r="G439" s="179">
        <v>50</v>
      </c>
      <c r="H439" s="179">
        <v>50</v>
      </c>
      <c r="I439" s="179">
        <v>50</v>
      </c>
      <c r="J439" s="179">
        <v>50</v>
      </c>
      <c r="K439" s="156"/>
      <c r="L439" s="165">
        <v>0</v>
      </c>
      <c r="M439" s="165">
        <v>0</v>
      </c>
      <c r="N439" s="165">
        <v>0</v>
      </c>
      <c r="O439" s="165">
        <f t="shared" si="196"/>
        <v>0</v>
      </c>
      <c r="P439" s="166">
        <v>0</v>
      </c>
      <c r="Q439" s="166">
        <v>0</v>
      </c>
      <c r="R439" s="165">
        <f t="shared" si="197"/>
        <v>0</v>
      </c>
      <c r="S439" s="167">
        <v>0</v>
      </c>
      <c r="T439" s="167">
        <v>0</v>
      </c>
      <c r="U439" s="167">
        <v>0</v>
      </c>
      <c r="V439" s="156"/>
      <c r="W439" s="168">
        <f t="shared" si="198"/>
        <v>0</v>
      </c>
      <c r="X439" s="168">
        <f t="shared" si="198"/>
        <v>0</v>
      </c>
      <c r="Y439" s="168">
        <f t="shared" si="198"/>
        <v>0</v>
      </c>
      <c r="Z439" s="168">
        <f t="shared" si="199"/>
        <v>0</v>
      </c>
      <c r="AA439" s="168">
        <f t="shared" si="200"/>
        <v>0</v>
      </c>
      <c r="AB439" s="168">
        <f t="shared" si="200"/>
        <v>0</v>
      </c>
      <c r="AC439" s="168">
        <f t="shared" si="202"/>
        <v>0</v>
      </c>
      <c r="AD439" s="169">
        <f t="shared" si="201"/>
        <v>0</v>
      </c>
      <c r="AE439" s="169">
        <f t="shared" si="201"/>
        <v>0</v>
      </c>
      <c r="AF439" s="170">
        <f t="shared" si="201"/>
        <v>0</v>
      </c>
    </row>
    <row r="440" spans="1:32" x14ac:dyDescent="0.3">
      <c r="A440" s="161">
        <v>9018</v>
      </c>
      <c r="B440" s="162" t="s">
        <v>142</v>
      </c>
      <c r="C440" s="176">
        <v>93</v>
      </c>
      <c r="D440" s="176">
        <v>93</v>
      </c>
      <c r="E440" s="179">
        <v>100</v>
      </c>
      <c r="F440" s="179">
        <v>100</v>
      </c>
      <c r="G440" s="179">
        <v>100</v>
      </c>
      <c r="H440" s="179">
        <v>100</v>
      </c>
      <c r="I440" s="179">
        <v>100</v>
      </c>
      <c r="J440" s="179">
        <v>100</v>
      </c>
      <c r="K440" s="156"/>
      <c r="L440" s="165">
        <v>0</v>
      </c>
      <c r="M440" s="165">
        <v>0</v>
      </c>
      <c r="N440" s="165">
        <v>0</v>
      </c>
      <c r="O440" s="165">
        <f t="shared" si="196"/>
        <v>0</v>
      </c>
      <c r="P440" s="166">
        <v>0</v>
      </c>
      <c r="Q440" s="166">
        <v>0</v>
      </c>
      <c r="R440" s="165">
        <f t="shared" si="197"/>
        <v>0</v>
      </c>
      <c r="S440" s="167">
        <v>0</v>
      </c>
      <c r="T440" s="167">
        <v>0</v>
      </c>
      <c r="U440" s="167">
        <v>0</v>
      </c>
      <c r="V440" s="156"/>
      <c r="W440" s="169">
        <f t="shared" si="198"/>
        <v>0</v>
      </c>
      <c r="X440" s="169">
        <f t="shared" si="198"/>
        <v>0</v>
      </c>
      <c r="Y440" s="168">
        <f t="shared" si="198"/>
        <v>0</v>
      </c>
      <c r="Z440" s="168">
        <f t="shared" si="199"/>
        <v>0</v>
      </c>
      <c r="AA440" s="168">
        <f t="shared" si="200"/>
        <v>0</v>
      </c>
      <c r="AB440" s="168">
        <f t="shared" si="200"/>
        <v>0</v>
      </c>
      <c r="AC440" s="168">
        <f t="shared" si="202"/>
        <v>0</v>
      </c>
      <c r="AD440" s="168">
        <f t="shared" si="201"/>
        <v>0</v>
      </c>
      <c r="AE440" s="168">
        <f t="shared" si="201"/>
        <v>0</v>
      </c>
      <c r="AF440" s="170">
        <f t="shared" si="201"/>
        <v>0</v>
      </c>
    </row>
    <row r="441" spans="1:32" x14ac:dyDescent="0.3">
      <c r="A441" s="161">
        <v>9019</v>
      </c>
      <c r="B441" s="162" t="s">
        <v>143</v>
      </c>
      <c r="C441" s="176">
        <v>118</v>
      </c>
      <c r="D441" s="176">
        <v>118</v>
      </c>
      <c r="E441" s="179">
        <v>120</v>
      </c>
      <c r="F441" s="179">
        <v>120</v>
      </c>
      <c r="G441" s="179">
        <v>120</v>
      </c>
      <c r="H441" s="179">
        <v>120</v>
      </c>
      <c r="I441" s="179">
        <v>120</v>
      </c>
      <c r="J441" s="179">
        <v>120</v>
      </c>
      <c r="K441" s="156"/>
      <c r="L441" s="165">
        <v>0</v>
      </c>
      <c r="M441" s="165">
        <v>0</v>
      </c>
      <c r="N441" s="165">
        <v>0</v>
      </c>
      <c r="O441" s="165">
        <f t="shared" si="196"/>
        <v>0</v>
      </c>
      <c r="P441" s="166">
        <v>0</v>
      </c>
      <c r="Q441" s="166">
        <v>0</v>
      </c>
      <c r="R441" s="165">
        <f t="shared" si="197"/>
        <v>0</v>
      </c>
      <c r="S441" s="167">
        <v>0</v>
      </c>
      <c r="T441" s="167">
        <v>0</v>
      </c>
      <c r="U441" s="167">
        <v>0</v>
      </c>
      <c r="V441" s="156"/>
      <c r="W441" s="168">
        <f t="shared" si="198"/>
        <v>0</v>
      </c>
      <c r="X441" s="168">
        <f t="shared" si="198"/>
        <v>0</v>
      </c>
      <c r="Y441" s="168">
        <f t="shared" si="198"/>
        <v>0</v>
      </c>
      <c r="Z441" s="168">
        <f t="shared" si="199"/>
        <v>0</v>
      </c>
      <c r="AA441" s="168">
        <f t="shared" si="200"/>
        <v>0</v>
      </c>
      <c r="AB441" s="168">
        <f t="shared" si="200"/>
        <v>0</v>
      </c>
      <c r="AC441" s="168">
        <f t="shared" si="202"/>
        <v>0</v>
      </c>
      <c r="AD441" s="169">
        <f t="shared" si="201"/>
        <v>0</v>
      </c>
      <c r="AE441" s="169">
        <f t="shared" si="201"/>
        <v>0</v>
      </c>
      <c r="AF441" s="170">
        <f t="shared" si="201"/>
        <v>0</v>
      </c>
    </row>
    <row r="442" spans="1:32" x14ac:dyDescent="0.3">
      <c r="A442" s="161">
        <v>9020</v>
      </c>
      <c r="B442" s="162" t="s">
        <v>144</v>
      </c>
      <c r="C442" s="176">
        <v>50</v>
      </c>
      <c r="D442" s="176">
        <v>50</v>
      </c>
      <c r="E442" s="179">
        <v>50</v>
      </c>
      <c r="F442" s="179">
        <v>50</v>
      </c>
      <c r="G442" s="179">
        <v>50</v>
      </c>
      <c r="H442" s="179">
        <v>50</v>
      </c>
      <c r="I442" s="179">
        <v>50</v>
      </c>
      <c r="J442" s="179">
        <v>50</v>
      </c>
      <c r="K442" s="156"/>
      <c r="L442" s="165">
        <v>0</v>
      </c>
      <c r="M442" s="165">
        <v>0</v>
      </c>
      <c r="N442" s="165">
        <v>0</v>
      </c>
      <c r="O442" s="165">
        <f t="shared" si="196"/>
        <v>0</v>
      </c>
      <c r="P442" s="166">
        <v>0</v>
      </c>
      <c r="Q442" s="166">
        <v>0</v>
      </c>
      <c r="R442" s="165">
        <f t="shared" si="197"/>
        <v>0</v>
      </c>
      <c r="S442" s="167">
        <v>0</v>
      </c>
      <c r="T442" s="167">
        <v>0</v>
      </c>
      <c r="U442" s="167">
        <v>0</v>
      </c>
      <c r="V442" s="156"/>
      <c r="W442" s="169">
        <f t="shared" si="198"/>
        <v>0</v>
      </c>
      <c r="X442" s="169">
        <f t="shared" si="198"/>
        <v>0</v>
      </c>
      <c r="Y442" s="168">
        <f t="shared" si="198"/>
        <v>0</v>
      </c>
      <c r="Z442" s="168">
        <f t="shared" si="199"/>
        <v>0</v>
      </c>
      <c r="AA442" s="168">
        <f t="shared" si="200"/>
        <v>0</v>
      </c>
      <c r="AB442" s="168">
        <f t="shared" si="200"/>
        <v>0</v>
      </c>
      <c r="AC442" s="168">
        <f t="shared" si="202"/>
        <v>0</v>
      </c>
      <c r="AD442" s="168">
        <f t="shared" si="201"/>
        <v>0</v>
      </c>
      <c r="AE442" s="168">
        <f t="shared" si="201"/>
        <v>0</v>
      </c>
      <c r="AF442" s="170">
        <f t="shared" si="201"/>
        <v>0</v>
      </c>
    </row>
    <row r="443" spans="1:32" x14ac:dyDescent="0.3">
      <c r="A443" s="161">
        <v>9014</v>
      </c>
      <c r="B443" s="162" t="s">
        <v>145</v>
      </c>
      <c r="C443" s="176">
        <v>1600</v>
      </c>
      <c r="D443" s="176">
        <v>1600</v>
      </c>
      <c r="E443" s="179">
        <v>1600</v>
      </c>
      <c r="F443" s="179">
        <v>1600</v>
      </c>
      <c r="G443" s="179">
        <v>1600</v>
      </c>
      <c r="H443" s="179">
        <v>1600</v>
      </c>
      <c r="I443" s="179">
        <v>1600</v>
      </c>
      <c r="J443" s="179">
        <v>1600</v>
      </c>
      <c r="K443" s="156"/>
      <c r="L443" s="165">
        <v>0</v>
      </c>
      <c r="M443" s="165">
        <v>6</v>
      </c>
      <c r="N443" s="165">
        <v>7</v>
      </c>
      <c r="O443" s="165">
        <f t="shared" si="196"/>
        <v>13</v>
      </c>
      <c r="P443" s="166">
        <v>3</v>
      </c>
      <c r="Q443" s="166">
        <v>10</v>
      </c>
      <c r="R443" s="165">
        <f t="shared" si="197"/>
        <v>13</v>
      </c>
      <c r="S443" s="167">
        <v>13</v>
      </c>
      <c r="T443" s="167">
        <v>13</v>
      </c>
      <c r="U443" s="167">
        <v>13</v>
      </c>
      <c r="V443" s="156"/>
      <c r="W443" s="169">
        <f t="shared" si="198"/>
        <v>0</v>
      </c>
      <c r="X443" s="169">
        <f t="shared" si="198"/>
        <v>9600</v>
      </c>
      <c r="Y443" s="168">
        <f t="shared" si="198"/>
        <v>11200</v>
      </c>
      <c r="Z443" s="168">
        <f t="shared" si="199"/>
        <v>20800</v>
      </c>
      <c r="AA443" s="168">
        <f t="shared" si="200"/>
        <v>4800</v>
      </c>
      <c r="AB443" s="168">
        <f t="shared" si="200"/>
        <v>16000</v>
      </c>
      <c r="AC443" s="168">
        <f>SUM(AA443:AB443)</f>
        <v>20800</v>
      </c>
      <c r="AD443" s="168">
        <f t="shared" si="201"/>
        <v>20800</v>
      </c>
      <c r="AE443" s="168">
        <f t="shared" si="201"/>
        <v>20800</v>
      </c>
      <c r="AF443" s="170">
        <f t="shared" si="201"/>
        <v>20800</v>
      </c>
    </row>
    <row r="444" spans="1:32" x14ac:dyDescent="0.3">
      <c r="A444" s="161">
        <v>9024</v>
      </c>
      <c r="B444" s="162" t="s">
        <v>146</v>
      </c>
      <c r="C444" s="355" t="s">
        <v>209</v>
      </c>
      <c r="D444" s="355" t="s">
        <v>209</v>
      </c>
      <c r="E444" s="355" t="s">
        <v>209</v>
      </c>
      <c r="F444" s="355" t="s">
        <v>209</v>
      </c>
      <c r="G444" s="355" t="s">
        <v>209</v>
      </c>
      <c r="H444" s="355" t="s">
        <v>209</v>
      </c>
      <c r="I444" s="355" t="s">
        <v>209</v>
      </c>
      <c r="J444" s="355" t="s">
        <v>209</v>
      </c>
      <c r="K444" s="156"/>
      <c r="L444" s="222">
        <v>0</v>
      </c>
      <c r="M444" s="222">
        <v>644</v>
      </c>
      <c r="N444" s="222">
        <v>644</v>
      </c>
      <c r="O444" s="222">
        <f>SUM(L444:N444)</f>
        <v>1288</v>
      </c>
      <c r="P444" s="245">
        <v>322</v>
      </c>
      <c r="Q444" s="245">
        <v>965</v>
      </c>
      <c r="R444" s="222">
        <f>SUM(P444:Q444)</f>
        <v>1287</v>
      </c>
      <c r="S444" s="224">
        <v>1287</v>
      </c>
      <c r="T444" s="224">
        <v>1287</v>
      </c>
      <c r="U444" s="224">
        <v>1287</v>
      </c>
      <c r="V444" s="156"/>
      <c r="W444" s="169">
        <f>L444</f>
        <v>0</v>
      </c>
      <c r="X444" s="169">
        <f>M444</f>
        <v>644</v>
      </c>
      <c r="Y444" s="168">
        <f>N444</f>
        <v>644</v>
      </c>
      <c r="Z444" s="168">
        <f t="shared" si="199"/>
        <v>1288</v>
      </c>
      <c r="AA444" s="168">
        <f>P444</f>
        <v>322</v>
      </c>
      <c r="AB444" s="168">
        <f>Q444</f>
        <v>965</v>
      </c>
      <c r="AC444" s="168">
        <f>SUM(AA444:AB444)</f>
        <v>1287</v>
      </c>
      <c r="AD444" s="168">
        <f>S444</f>
        <v>1287</v>
      </c>
      <c r="AE444" s="168">
        <f>T444</f>
        <v>1287</v>
      </c>
      <c r="AF444" s="170">
        <f>U444</f>
        <v>1287</v>
      </c>
    </row>
    <row r="445" spans="1:32" x14ac:dyDescent="0.3">
      <c r="A445" s="161">
        <v>9025</v>
      </c>
      <c r="B445" s="162" t="s">
        <v>133</v>
      </c>
      <c r="C445" s="176">
        <v>100</v>
      </c>
      <c r="D445" s="176">
        <v>100</v>
      </c>
      <c r="E445" s="179">
        <v>100</v>
      </c>
      <c r="F445" s="179">
        <v>100</v>
      </c>
      <c r="G445" s="179">
        <v>100</v>
      </c>
      <c r="H445" s="179">
        <v>100</v>
      </c>
      <c r="I445" s="179">
        <v>100</v>
      </c>
      <c r="J445" s="179">
        <v>100</v>
      </c>
      <c r="K445" s="156"/>
      <c r="L445" s="165">
        <v>10</v>
      </c>
      <c r="M445" s="165">
        <v>288</v>
      </c>
      <c r="N445" s="165">
        <v>302</v>
      </c>
      <c r="O445" s="165">
        <f>SUM(L445:N445)</f>
        <v>600</v>
      </c>
      <c r="P445" s="166">
        <v>144</v>
      </c>
      <c r="Q445" s="166">
        <v>456</v>
      </c>
      <c r="R445" s="165">
        <f>SUM(P445:Q445)</f>
        <v>600</v>
      </c>
      <c r="S445" s="167">
        <v>600</v>
      </c>
      <c r="T445" s="167">
        <v>600</v>
      </c>
      <c r="U445" s="167">
        <v>600</v>
      </c>
      <c r="V445" s="156"/>
      <c r="W445" s="168">
        <f>L445*C445</f>
        <v>1000</v>
      </c>
      <c r="X445" s="168">
        <f>M445*D445</f>
        <v>28800</v>
      </c>
      <c r="Y445" s="168">
        <f>N445*E445</f>
        <v>30200</v>
      </c>
      <c r="Z445" s="168">
        <f>W445+X445+Y445</f>
        <v>60000</v>
      </c>
      <c r="AA445" s="168">
        <f>F445*P445</f>
        <v>14400</v>
      </c>
      <c r="AB445" s="168">
        <f>G445*Q445</f>
        <v>45600</v>
      </c>
      <c r="AC445" s="168">
        <f>SUM(AA445:AB445)</f>
        <v>60000</v>
      </c>
      <c r="AD445" s="169">
        <f>H445*S445</f>
        <v>60000</v>
      </c>
      <c r="AE445" s="169">
        <f>I445*T445</f>
        <v>60000</v>
      </c>
      <c r="AF445" s="170">
        <f>J445*U445</f>
        <v>60000</v>
      </c>
    </row>
    <row r="446" spans="1:32" x14ac:dyDescent="0.3">
      <c r="A446" s="173" t="s">
        <v>129</v>
      </c>
      <c r="B446" s="174"/>
      <c r="C446" s="176"/>
      <c r="D446" s="176"/>
      <c r="E446" s="176"/>
      <c r="F446" s="176"/>
      <c r="G446" s="176"/>
      <c r="H446" s="176"/>
      <c r="I446" s="176"/>
      <c r="J446" s="176"/>
      <c r="K446" s="156"/>
      <c r="L446" s="177"/>
      <c r="M446" s="177"/>
      <c r="N446" s="177"/>
      <c r="O446" s="177"/>
      <c r="P446" s="166"/>
      <c r="Q446" s="166"/>
      <c r="R446" s="162"/>
      <c r="S446" s="273"/>
      <c r="T446" s="273"/>
      <c r="U446" s="273"/>
      <c r="V446" s="156"/>
      <c r="W446" s="203">
        <f>SUM(W428:W445)</f>
        <v>17340</v>
      </c>
      <c r="X446" s="203">
        <f t="shared" ref="X446:AF446" si="203">SUM(X428:X445)</f>
        <v>530224</v>
      </c>
      <c r="Y446" s="203">
        <f t="shared" si="203"/>
        <v>557764</v>
      </c>
      <c r="Z446" s="203">
        <f t="shared" si="203"/>
        <v>1105328</v>
      </c>
      <c r="AA446" s="203">
        <f t="shared" si="203"/>
        <v>273832</v>
      </c>
      <c r="AB446" s="203">
        <f t="shared" si="203"/>
        <v>867895</v>
      </c>
      <c r="AC446" s="203">
        <f t="shared" si="203"/>
        <v>1141727</v>
      </c>
      <c r="AD446" s="203">
        <f t="shared" si="203"/>
        <v>1177667</v>
      </c>
      <c r="AE446" s="203">
        <f t="shared" si="203"/>
        <v>1213937</v>
      </c>
      <c r="AF446" s="247">
        <f t="shared" si="203"/>
        <v>1250077</v>
      </c>
    </row>
    <row r="447" spans="1:32" x14ac:dyDescent="0.3">
      <c r="A447" s="204"/>
      <c r="B447" s="174"/>
      <c r="C447" s="176"/>
      <c r="D447" s="176"/>
      <c r="E447" s="176"/>
      <c r="F447" s="176"/>
      <c r="G447" s="176"/>
      <c r="H447" s="176"/>
      <c r="I447" s="176"/>
      <c r="J447" s="176"/>
      <c r="K447" s="156"/>
      <c r="L447" s="177"/>
      <c r="M447" s="177"/>
      <c r="N447" s="177"/>
      <c r="O447" s="177"/>
      <c r="P447" s="166"/>
      <c r="Q447" s="166"/>
      <c r="R447" s="267"/>
      <c r="S447" s="166"/>
      <c r="T447" s="166"/>
      <c r="U447" s="166"/>
      <c r="V447" s="156"/>
      <c r="W447" s="168"/>
      <c r="X447" s="168"/>
      <c r="Y447" s="168"/>
      <c r="Z447" s="168"/>
      <c r="AA447" s="168"/>
      <c r="AB447" s="168"/>
      <c r="AC447" s="168"/>
      <c r="AD447" s="169"/>
      <c r="AE447" s="168"/>
      <c r="AF447" s="170"/>
    </row>
    <row r="448" spans="1:32" x14ac:dyDescent="0.3">
      <c r="A448" s="208" t="s">
        <v>6</v>
      </c>
      <c r="B448" s="209"/>
      <c r="C448" s="210"/>
      <c r="D448" s="210"/>
      <c r="E448" s="210"/>
      <c r="F448" s="210"/>
      <c r="G448" s="210"/>
      <c r="H448" s="210"/>
      <c r="I448" s="210"/>
      <c r="J448" s="210"/>
      <c r="K448" s="156"/>
      <c r="L448" s="388"/>
      <c r="M448" s="388"/>
      <c r="N448" s="388"/>
      <c r="O448" s="388"/>
      <c r="P448" s="213"/>
      <c r="Q448" s="213"/>
      <c r="R448" s="389"/>
      <c r="S448" s="213"/>
      <c r="T448" s="213"/>
      <c r="U448" s="213"/>
      <c r="V448" s="156"/>
      <c r="W448" s="215"/>
      <c r="X448" s="215"/>
      <c r="Y448" s="215"/>
      <c r="Z448" s="215"/>
      <c r="AA448" s="215"/>
      <c r="AB448" s="215"/>
      <c r="AC448" s="215"/>
      <c r="AD448" s="390"/>
      <c r="AE448" s="215"/>
      <c r="AF448" s="216"/>
    </row>
    <row r="449" spans="1:32" x14ac:dyDescent="0.3">
      <c r="A449" s="171">
        <v>8001</v>
      </c>
      <c r="B449" s="162" t="s">
        <v>147</v>
      </c>
      <c r="C449" s="176">
        <v>3</v>
      </c>
      <c r="D449" s="176">
        <v>3</v>
      </c>
      <c r="E449" s="179">
        <v>3</v>
      </c>
      <c r="F449" s="179">
        <v>3</v>
      </c>
      <c r="G449" s="179">
        <v>3</v>
      </c>
      <c r="H449" s="179">
        <v>3</v>
      </c>
      <c r="I449" s="179">
        <v>3</v>
      </c>
      <c r="J449" s="179">
        <v>3</v>
      </c>
      <c r="K449" s="156"/>
      <c r="L449" s="165">
        <v>2099</v>
      </c>
      <c r="M449" s="165">
        <v>62971</v>
      </c>
      <c r="N449" s="165">
        <v>66119</v>
      </c>
      <c r="O449" s="165">
        <f t="shared" ref="O449:O474" si="204">SUM(L449:N449)</f>
        <v>131189</v>
      </c>
      <c r="P449" s="166">
        <v>31485</v>
      </c>
      <c r="Q449" s="166">
        <v>99704</v>
      </c>
      <c r="R449" s="165">
        <f t="shared" ref="R449:R466" si="205">SUM(P449:Q449)</f>
        <v>131189</v>
      </c>
      <c r="S449" s="167">
        <v>131189</v>
      </c>
      <c r="T449" s="167">
        <v>131189</v>
      </c>
      <c r="U449" s="167">
        <v>131189</v>
      </c>
      <c r="V449" s="156"/>
      <c r="W449" s="168">
        <f t="shared" ref="W449:Y466" si="206">L449*C449</f>
        <v>6297</v>
      </c>
      <c r="X449" s="168">
        <f t="shared" si="206"/>
        <v>188913</v>
      </c>
      <c r="Y449" s="168">
        <f t="shared" si="206"/>
        <v>198357</v>
      </c>
      <c r="Z449" s="168">
        <f t="shared" ref="Z449:Z476" si="207">W449+X449+Y449</f>
        <v>393567</v>
      </c>
      <c r="AA449" s="168">
        <f t="shared" ref="AA449:AB466" si="208">F449*P449</f>
        <v>94455</v>
      </c>
      <c r="AB449" s="168">
        <f t="shared" si="208"/>
        <v>299112</v>
      </c>
      <c r="AC449" s="168">
        <f>SUM(AA449:AB449)</f>
        <v>393567</v>
      </c>
      <c r="AD449" s="169">
        <f t="shared" ref="AD449:AF466" si="209">H449*S449</f>
        <v>393567</v>
      </c>
      <c r="AE449" s="169">
        <f t="shared" si="209"/>
        <v>393567</v>
      </c>
      <c r="AF449" s="170">
        <f t="shared" si="209"/>
        <v>393567</v>
      </c>
    </row>
    <row r="450" spans="1:32" x14ac:dyDescent="0.3">
      <c r="A450" s="161">
        <v>8003</v>
      </c>
      <c r="B450" s="162" t="s">
        <v>148</v>
      </c>
      <c r="C450" s="176">
        <v>15</v>
      </c>
      <c r="D450" s="176">
        <v>15</v>
      </c>
      <c r="E450" s="179">
        <v>15</v>
      </c>
      <c r="F450" s="179">
        <v>15</v>
      </c>
      <c r="G450" s="179">
        <v>15</v>
      </c>
      <c r="H450" s="179">
        <v>15</v>
      </c>
      <c r="I450" s="179">
        <v>15</v>
      </c>
      <c r="J450" s="179">
        <v>15</v>
      </c>
      <c r="K450" s="156"/>
      <c r="L450" s="165">
        <v>6</v>
      </c>
      <c r="M450" s="165">
        <v>171</v>
      </c>
      <c r="N450" s="165">
        <v>180</v>
      </c>
      <c r="O450" s="165">
        <f t="shared" si="204"/>
        <v>357</v>
      </c>
      <c r="P450" s="166">
        <v>86</v>
      </c>
      <c r="Q450" s="166">
        <v>271</v>
      </c>
      <c r="R450" s="165">
        <f t="shared" si="205"/>
        <v>357</v>
      </c>
      <c r="S450" s="167">
        <v>357</v>
      </c>
      <c r="T450" s="167">
        <v>357</v>
      </c>
      <c r="U450" s="167">
        <v>357</v>
      </c>
      <c r="V450" s="156"/>
      <c r="W450" s="168">
        <f t="shared" si="206"/>
        <v>90</v>
      </c>
      <c r="X450" s="168">
        <f t="shared" si="206"/>
        <v>2565</v>
      </c>
      <c r="Y450" s="168">
        <f t="shared" si="206"/>
        <v>2700</v>
      </c>
      <c r="Z450" s="168">
        <f t="shared" si="207"/>
        <v>5355</v>
      </c>
      <c r="AA450" s="168">
        <f t="shared" si="208"/>
        <v>1290</v>
      </c>
      <c r="AB450" s="168">
        <f t="shared" si="208"/>
        <v>4065</v>
      </c>
      <c r="AC450" s="168">
        <f t="shared" ref="AC450:AC476" si="210">SUM(AA450:AB450)</f>
        <v>5355</v>
      </c>
      <c r="AD450" s="169">
        <f t="shared" si="209"/>
        <v>5355</v>
      </c>
      <c r="AE450" s="169">
        <f t="shared" si="209"/>
        <v>5355</v>
      </c>
      <c r="AF450" s="170">
        <f t="shared" si="209"/>
        <v>5355</v>
      </c>
    </row>
    <row r="451" spans="1:32" x14ac:dyDescent="0.3">
      <c r="A451" s="161">
        <v>8004</v>
      </c>
      <c r="B451" s="162" t="s">
        <v>149</v>
      </c>
      <c r="C451" s="176">
        <v>25</v>
      </c>
      <c r="D451" s="176">
        <v>25</v>
      </c>
      <c r="E451" s="179">
        <v>25</v>
      </c>
      <c r="F451" s="179">
        <v>25</v>
      </c>
      <c r="G451" s="179">
        <v>25</v>
      </c>
      <c r="H451" s="179">
        <v>25</v>
      </c>
      <c r="I451" s="179">
        <v>25</v>
      </c>
      <c r="J451" s="179">
        <v>25</v>
      </c>
      <c r="K451" s="156"/>
      <c r="L451" s="165">
        <v>0</v>
      </c>
      <c r="M451" s="165">
        <v>1</v>
      </c>
      <c r="N451" s="165">
        <v>1</v>
      </c>
      <c r="O451" s="165">
        <f t="shared" si="204"/>
        <v>2</v>
      </c>
      <c r="P451" s="166">
        <v>0</v>
      </c>
      <c r="Q451" s="166">
        <v>1</v>
      </c>
      <c r="R451" s="165">
        <f t="shared" si="205"/>
        <v>1</v>
      </c>
      <c r="S451" s="167">
        <v>1</v>
      </c>
      <c r="T451" s="167">
        <v>0</v>
      </c>
      <c r="U451" s="167">
        <v>0</v>
      </c>
      <c r="V451" s="156"/>
      <c r="W451" s="168">
        <f t="shared" si="206"/>
        <v>0</v>
      </c>
      <c r="X451" s="168">
        <f t="shared" si="206"/>
        <v>25</v>
      </c>
      <c r="Y451" s="168">
        <f t="shared" si="206"/>
        <v>25</v>
      </c>
      <c r="Z451" s="168">
        <f t="shared" si="207"/>
        <v>50</v>
      </c>
      <c r="AA451" s="168">
        <f t="shared" si="208"/>
        <v>0</v>
      </c>
      <c r="AB451" s="168">
        <f t="shared" si="208"/>
        <v>25</v>
      </c>
      <c r="AC451" s="168">
        <f t="shared" si="210"/>
        <v>25</v>
      </c>
      <c r="AD451" s="169">
        <f t="shared" si="209"/>
        <v>25</v>
      </c>
      <c r="AE451" s="169">
        <f t="shared" si="209"/>
        <v>0</v>
      </c>
      <c r="AF451" s="170">
        <f t="shared" si="209"/>
        <v>0</v>
      </c>
    </row>
    <row r="452" spans="1:32" x14ac:dyDescent="0.3">
      <c r="A452" s="161">
        <v>8005</v>
      </c>
      <c r="B452" s="162" t="s">
        <v>150</v>
      </c>
      <c r="C452" s="176">
        <v>3</v>
      </c>
      <c r="D452" s="176">
        <v>3</v>
      </c>
      <c r="E452" s="179">
        <v>3</v>
      </c>
      <c r="F452" s="179">
        <v>3</v>
      </c>
      <c r="G452" s="179">
        <v>3</v>
      </c>
      <c r="H452" s="179">
        <v>3</v>
      </c>
      <c r="I452" s="179">
        <v>3</v>
      </c>
      <c r="J452" s="179">
        <v>3</v>
      </c>
      <c r="K452" s="156"/>
      <c r="L452" s="165">
        <v>42</v>
      </c>
      <c r="M452" s="165">
        <v>1273</v>
      </c>
      <c r="N452" s="165">
        <v>1337</v>
      </c>
      <c r="O452" s="165">
        <f t="shared" si="204"/>
        <v>2652</v>
      </c>
      <c r="P452" s="166">
        <v>482</v>
      </c>
      <c r="Q452" s="166">
        <v>1526</v>
      </c>
      <c r="R452" s="165">
        <f t="shared" si="205"/>
        <v>2008</v>
      </c>
      <c r="S452" s="167">
        <v>1520</v>
      </c>
      <c r="T452" s="167">
        <v>1151</v>
      </c>
      <c r="U452" s="167">
        <v>871</v>
      </c>
      <c r="V452" s="156"/>
      <c r="W452" s="168">
        <f t="shared" si="206"/>
        <v>126</v>
      </c>
      <c r="X452" s="168">
        <f t="shared" si="206"/>
        <v>3819</v>
      </c>
      <c r="Y452" s="168">
        <f t="shared" si="206"/>
        <v>4011</v>
      </c>
      <c r="Z452" s="168">
        <f t="shared" si="207"/>
        <v>7956</v>
      </c>
      <c r="AA452" s="168">
        <f t="shared" si="208"/>
        <v>1446</v>
      </c>
      <c r="AB452" s="168">
        <f t="shared" si="208"/>
        <v>4578</v>
      </c>
      <c r="AC452" s="168">
        <f t="shared" si="210"/>
        <v>6024</v>
      </c>
      <c r="AD452" s="169">
        <f t="shared" si="209"/>
        <v>4560</v>
      </c>
      <c r="AE452" s="169">
        <f t="shared" si="209"/>
        <v>3453</v>
      </c>
      <c r="AF452" s="170">
        <f t="shared" si="209"/>
        <v>2613</v>
      </c>
    </row>
    <row r="453" spans="1:32" x14ac:dyDescent="0.3">
      <c r="A453" s="171">
        <v>8007</v>
      </c>
      <c r="B453" s="162" t="s">
        <v>151</v>
      </c>
      <c r="C453" s="176">
        <v>20</v>
      </c>
      <c r="D453" s="176">
        <v>20</v>
      </c>
      <c r="E453" s="179">
        <v>20</v>
      </c>
      <c r="F453" s="179">
        <v>20</v>
      </c>
      <c r="G453" s="179">
        <v>20</v>
      </c>
      <c r="H453" s="179">
        <v>20</v>
      </c>
      <c r="I453" s="179">
        <v>20</v>
      </c>
      <c r="J453" s="179">
        <v>20</v>
      </c>
      <c r="K453" s="156"/>
      <c r="L453" s="165">
        <v>1832</v>
      </c>
      <c r="M453" s="165">
        <v>54956</v>
      </c>
      <c r="N453" s="165">
        <v>57703</v>
      </c>
      <c r="O453" s="165">
        <f t="shared" si="204"/>
        <v>114491</v>
      </c>
      <c r="P453" s="166">
        <v>28387</v>
      </c>
      <c r="Q453" s="166">
        <v>89892</v>
      </c>
      <c r="R453" s="165">
        <f t="shared" si="205"/>
        <v>118279</v>
      </c>
      <c r="S453" s="167">
        <v>122161</v>
      </c>
      <c r="T453" s="167">
        <v>128269</v>
      </c>
      <c r="U453" s="167">
        <v>134683</v>
      </c>
      <c r="V453" s="156"/>
      <c r="W453" s="168">
        <f t="shared" si="206"/>
        <v>36640</v>
      </c>
      <c r="X453" s="168">
        <f t="shared" si="206"/>
        <v>1099120</v>
      </c>
      <c r="Y453" s="168">
        <f t="shared" si="206"/>
        <v>1154060</v>
      </c>
      <c r="Z453" s="168">
        <f t="shared" si="207"/>
        <v>2289820</v>
      </c>
      <c r="AA453" s="168">
        <f t="shared" si="208"/>
        <v>567740</v>
      </c>
      <c r="AB453" s="168">
        <f t="shared" si="208"/>
        <v>1797840</v>
      </c>
      <c r="AC453" s="168">
        <f t="shared" si="210"/>
        <v>2365580</v>
      </c>
      <c r="AD453" s="169">
        <f t="shared" si="209"/>
        <v>2443220</v>
      </c>
      <c r="AE453" s="169">
        <f t="shared" si="209"/>
        <v>2565380</v>
      </c>
      <c r="AF453" s="170">
        <f t="shared" si="209"/>
        <v>2693660</v>
      </c>
    </row>
    <row r="454" spans="1:32" x14ac:dyDescent="0.3">
      <c r="A454" s="161">
        <v>8008</v>
      </c>
      <c r="B454" s="162" t="s">
        <v>152</v>
      </c>
      <c r="C454" s="176">
        <v>200</v>
      </c>
      <c r="D454" s="176">
        <v>200</v>
      </c>
      <c r="E454" s="179">
        <v>200</v>
      </c>
      <c r="F454" s="179">
        <v>200</v>
      </c>
      <c r="G454" s="179">
        <v>200</v>
      </c>
      <c r="H454" s="179">
        <v>200</v>
      </c>
      <c r="I454" s="179">
        <v>200</v>
      </c>
      <c r="J454" s="179">
        <v>200</v>
      </c>
      <c r="K454" s="156"/>
      <c r="L454" s="165">
        <v>38</v>
      </c>
      <c r="M454" s="165">
        <v>1144</v>
      </c>
      <c r="N454" s="165">
        <v>1202</v>
      </c>
      <c r="O454" s="165">
        <f t="shared" si="204"/>
        <v>2384</v>
      </c>
      <c r="P454" s="166">
        <v>572</v>
      </c>
      <c r="Q454" s="166">
        <v>1812</v>
      </c>
      <c r="R454" s="165">
        <f t="shared" si="205"/>
        <v>2384</v>
      </c>
      <c r="S454" s="167">
        <v>2384</v>
      </c>
      <c r="T454" s="167">
        <v>2384</v>
      </c>
      <c r="U454" s="167">
        <v>2384</v>
      </c>
      <c r="V454" s="156"/>
      <c r="W454" s="168">
        <f t="shared" si="206"/>
        <v>7600</v>
      </c>
      <c r="X454" s="168">
        <f t="shared" si="206"/>
        <v>228800</v>
      </c>
      <c r="Y454" s="168">
        <f t="shared" si="206"/>
        <v>240400</v>
      </c>
      <c r="Z454" s="168">
        <f t="shared" si="207"/>
        <v>476800</v>
      </c>
      <c r="AA454" s="168">
        <f t="shared" si="208"/>
        <v>114400</v>
      </c>
      <c r="AB454" s="168">
        <f t="shared" si="208"/>
        <v>362400</v>
      </c>
      <c r="AC454" s="168">
        <f t="shared" si="210"/>
        <v>476800</v>
      </c>
      <c r="AD454" s="169">
        <f t="shared" si="209"/>
        <v>476800</v>
      </c>
      <c r="AE454" s="169">
        <f t="shared" si="209"/>
        <v>476800</v>
      </c>
      <c r="AF454" s="170">
        <f t="shared" si="209"/>
        <v>476800</v>
      </c>
    </row>
    <row r="455" spans="1:32" x14ac:dyDescent="0.3">
      <c r="A455" s="161">
        <v>8009</v>
      </c>
      <c r="B455" s="162" t="s">
        <v>153</v>
      </c>
      <c r="C455" s="176">
        <v>40</v>
      </c>
      <c r="D455" s="176">
        <v>40</v>
      </c>
      <c r="E455" s="179">
        <v>40</v>
      </c>
      <c r="F455" s="179">
        <v>40</v>
      </c>
      <c r="G455" s="179">
        <v>40</v>
      </c>
      <c r="H455" s="179">
        <v>40</v>
      </c>
      <c r="I455" s="179">
        <v>40</v>
      </c>
      <c r="J455" s="179">
        <v>40</v>
      </c>
      <c r="K455" s="156"/>
      <c r="L455" s="165">
        <v>63</v>
      </c>
      <c r="M455" s="165">
        <v>1887</v>
      </c>
      <c r="N455" s="165">
        <v>1982</v>
      </c>
      <c r="O455" s="165">
        <f t="shared" si="204"/>
        <v>3932</v>
      </c>
      <c r="P455" s="166">
        <v>944</v>
      </c>
      <c r="Q455" s="166">
        <v>2988</v>
      </c>
      <c r="R455" s="165">
        <f t="shared" si="205"/>
        <v>3932</v>
      </c>
      <c r="S455" s="166">
        <v>3932</v>
      </c>
      <c r="T455" s="166">
        <v>3932</v>
      </c>
      <c r="U455" s="166">
        <v>3932</v>
      </c>
      <c r="V455" s="156"/>
      <c r="W455" s="168">
        <f t="shared" si="206"/>
        <v>2520</v>
      </c>
      <c r="X455" s="168">
        <f t="shared" si="206"/>
        <v>75480</v>
      </c>
      <c r="Y455" s="168">
        <f t="shared" si="206"/>
        <v>79280</v>
      </c>
      <c r="Z455" s="168">
        <f t="shared" si="207"/>
        <v>157280</v>
      </c>
      <c r="AA455" s="168">
        <f t="shared" si="208"/>
        <v>37760</v>
      </c>
      <c r="AB455" s="168">
        <f t="shared" si="208"/>
        <v>119520</v>
      </c>
      <c r="AC455" s="168">
        <f t="shared" si="210"/>
        <v>157280</v>
      </c>
      <c r="AD455" s="169">
        <f t="shared" si="209"/>
        <v>157280</v>
      </c>
      <c r="AE455" s="169">
        <f t="shared" si="209"/>
        <v>157280</v>
      </c>
      <c r="AF455" s="170">
        <f t="shared" si="209"/>
        <v>157280</v>
      </c>
    </row>
    <row r="456" spans="1:32" x14ac:dyDescent="0.3">
      <c r="A456" s="161">
        <v>8010</v>
      </c>
      <c r="B456" s="162" t="s">
        <v>154</v>
      </c>
      <c r="C456" s="176">
        <v>25</v>
      </c>
      <c r="D456" s="176">
        <v>25</v>
      </c>
      <c r="E456" s="179">
        <v>25</v>
      </c>
      <c r="F456" s="179">
        <v>25</v>
      </c>
      <c r="G456" s="179">
        <v>25</v>
      </c>
      <c r="H456" s="179">
        <v>25</v>
      </c>
      <c r="I456" s="179">
        <v>25</v>
      </c>
      <c r="J456" s="179">
        <v>25</v>
      </c>
      <c r="K456" s="156"/>
      <c r="L456" s="165">
        <v>31</v>
      </c>
      <c r="M456" s="165">
        <v>925</v>
      </c>
      <c r="N456" s="165">
        <v>972</v>
      </c>
      <c r="O456" s="165">
        <f t="shared" si="204"/>
        <v>1928</v>
      </c>
      <c r="P456" s="166">
        <v>463</v>
      </c>
      <c r="Q456" s="166">
        <v>1465</v>
      </c>
      <c r="R456" s="165">
        <f t="shared" si="205"/>
        <v>1928</v>
      </c>
      <c r="S456" s="166">
        <v>1928</v>
      </c>
      <c r="T456" s="166">
        <v>1928</v>
      </c>
      <c r="U456" s="166">
        <v>1928</v>
      </c>
      <c r="V456" s="156"/>
      <c r="W456" s="168">
        <f t="shared" si="206"/>
        <v>775</v>
      </c>
      <c r="X456" s="168">
        <f t="shared" si="206"/>
        <v>23125</v>
      </c>
      <c r="Y456" s="168">
        <f t="shared" si="206"/>
        <v>24300</v>
      </c>
      <c r="Z456" s="168">
        <f t="shared" si="207"/>
        <v>48200</v>
      </c>
      <c r="AA456" s="168">
        <f t="shared" si="208"/>
        <v>11575</v>
      </c>
      <c r="AB456" s="168">
        <f t="shared" si="208"/>
        <v>36625</v>
      </c>
      <c r="AC456" s="168">
        <f t="shared" si="210"/>
        <v>48200</v>
      </c>
      <c r="AD456" s="169">
        <f t="shared" si="209"/>
        <v>48200</v>
      </c>
      <c r="AE456" s="169">
        <f t="shared" si="209"/>
        <v>48200</v>
      </c>
      <c r="AF456" s="170">
        <f t="shared" si="209"/>
        <v>48200</v>
      </c>
    </row>
    <row r="457" spans="1:32" x14ac:dyDescent="0.3">
      <c r="A457" s="161">
        <v>8011</v>
      </c>
      <c r="B457" s="162" t="s">
        <v>155</v>
      </c>
      <c r="C457" s="176">
        <v>55</v>
      </c>
      <c r="D457" s="176">
        <v>55</v>
      </c>
      <c r="E457" s="179">
        <v>55</v>
      </c>
      <c r="F457" s="179">
        <v>55</v>
      </c>
      <c r="G457" s="179">
        <v>55</v>
      </c>
      <c r="H457" s="179">
        <v>55</v>
      </c>
      <c r="I457" s="179">
        <v>55</v>
      </c>
      <c r="J457" s="179">
        <v>55</v>
      </c>
      <c r="K457" s="156"/>
      <c r="L457" s="165">
        <v>54</v>
      </c>
      <c r="M457" s="165">
        <v>1627</v>
      </c>
      <c r="N457" s="165">
        <v>1708</v>
      </c>
      <c r="O457" s="165">
        <f t="shared" si="204"/>
        <v>3389</v>
      </c>
      <c r="P457" s="166">
        <v>813</v>
      </c>
      <c r="Q457" s="166">
        <v>2576</v>
      </c>
      <c r="R457" s="165">
        <f t="shared" si="205"/>
        <v>3389</v>
      </c>
      <c r="S457" s="166">
        <v>3389</v>
      </c>
      <c r="T457" s="166">
        <v>3389</v>
      </c>
      <c r="U457" s="166">
        <v>3389</v>
      </c>
      <c r="V457" s="156"/>
      <c r="W457" s="168">
        <f t="shared" si="206"/>
        <v>2970</v>
      </c>
      <c r="X457" s="168">
        <f t="shared" si="206"/>
        <v>89485</v>
      </c>
      <c r="Y457" s="168">
        <f t="shared" si="206"/>
        <v>93940</v>
      </c>
      <c r="Z457" s="168">
        <f t="shared" si="207"/>
        <v>186395</v>
      </c>
      <c r="AA457" s="168">
        <f t="shared" si="208"/>
        <v>44715</v>
      </c>
      <c r="AB457" s="168">
        <f t="shared" si="208"/>
        <v>141680</v>
      </c>
      <c r="AC457" s="168">
        <f t="shared" si="210"/>
        <v>186395</v>
      </c>
      <c r="AD457" s="169">
        <f t="shared" si="209"/>
        <v>186395</v>
      </c>
      <c r="AE457" s="169">
        <f t="shared" si="209"/>
        <v>186395</v>
      </c>
      <c r="AF457" s="170">
        <f t="shared" si="209"/>
        <v>186395</v>
      </c>
    </row>
    <row r="458" spans="1:32" x14ac:dyDescent="0.3">
      <c r="A458" s="161">
        <v>8012</v>
      </c>
      <c r="B458" s="162" t="s">
        <v>156</v>
      </c>
      <c r="C458" s="176">
        <v>15</v>
      </c>
      <c r="D458" s="176">
        <v>15</v>
      </c>
      <c r="E458" s="179">
        <v>15</v>
      </c>
      <c r="F458" s="179">
        <v>15</v>
      </c>
      <c r="G458" s="179">
        <v>15</v>
      </c>
      <c r="H458" s="179">
        <v>15</v>
      </c>
      <c r="I458" s="179">
        <v>15</v>
      </c>
      <c r="J458" s="179">
        <v>15</v>
      </c>
      <c r="K458" s="156"/>
      <c r="L458" s="165">
        <v>5</v>
      </c>
      <c r="M458" s="165">
        <v>154</v>
      </c>
      <c r="N458" s="165">
        <v>161</v>
      </c>
      <c r="O458" s="165">
        <f t="shared" si="204"/>
        <v>320</v>
      </c>
      <c r="P458" s="166">
        <v>77</v>
      </c>
      <c r="Q458" s="166">
        <v>243</v>
      </c>
      <c r="R458" s="165">
        <f t="shared" si="205"/>
        <v>320</v>
      </c>
      <c r="S458" s="166">
        <v>320</v>
      </c>
      <c r="T458" s="166">
        <v>320</v>
      </c>
      <c r="U458" s="166">
        <v>320</v>
      </c>
      <c r="V458" s="156"/>
      <c r="W458" s="168">
        <f t="shared" si="206"/>
        <v>75</v>
      </c>
      <c r="X458" s="168">
        <f t="shared" si="206"/>
        <v>2310</v>
      </c>
      <c r="Y458" s="168">
        <f t="shared" si="206"/>
        <v>2415</v>
      </c>
      <c r="Z458" s="168">
        <f t="shared" si="207"/>
        <v>4800</v>
      </c>
      <c r="AA458" s="168">
        <f t="shared" si="208"/>
        <v>1155</v>
      </c>
      <c r="AB458" s="168">
        <f t="shared" si="208"/>
        <v>3645</v>
      </c>
      <c r="AC458" s="168">
        <f t="shared" si="210"/>
        <v>4800</v>
      </c>
      <c r="AD458" s="169">
        <f t="shared" si="209"/>
        <v>4800</v>
      </c>
      <c r="AE458" s="169">
        <f t="shared" si="209"/>
        <v>4800</v>
      </c>
      <c r="AF458" s="170">
        <f t="shared" si="209"/>
        <v>4800</v>
      </c>
    </row>
    <row r="459" spans="1:32" x14ac:dyDescent="0.3">
      <c r="A459" s="161">
        <v>8013</v>
      </c>
      <c r="B459" s="162" t="s">
        <v>157</v>
      </c>
      <c r="C459" s="176">
        <v>25</v>
      </c>
      <c r="D459" s="176">
        <v>25</v>
      </c>
      <c r="E459" s="179">
        <v>25</v>
      </c>
      <c r="F459" s="179">
        <v>25</v>
      </c>
      <c r="G459" s="179">
        <v>25</v>
      </c>
      <c r="H459" s="179">
        <v>25</v>
      </c>
      <c r="I459" s="179">
        <v>25</v>
      </c>
      <c r="J459" s="179">
        <v>25</v>
      </c>
      <c r="K459" s="156"/>
      <c r="L459" s="165">
        <v>142</v>
      </c>
      <c r="M459" s="165">
        <v>4250</v>
      </c>
      <c r="N459" s="165">
        <v>4463</v>
      </c>
      <c r="O459" s="165">
        <f t="shared" si="204"/>
        <v>8855</v>
      </c>
      <c r="P459" s="166">
        <v>2087</v>
      </c>
      <c r="Q459" s="166">
        <v>6609</v>
      </c>
      <c r="R459" s="165">
        <f t="shared" si="205"/>
        <v>8696</v>
      </c>
      <c r="S459" s="167">
        <v>8539</v>
      </c>
      <c r="T459" s="167">
        <v>8386</v>
      </c>
      <c r="U459" s="167">
        <v>8235</v>
      </c>
      <c r="V459" s="156"/>
      <c r="W459" s="168">
        <f t="shared" si="206"/>
        <v>3550</v>
      </c>
      <c r="X459" s="168">
        <f t="shared" si="206"/>
        <v>106250</v>
      </c>
      <c r="Y459" s="168">
        <f t="shared" si="206"/>
        <v>111575</v>
      </c>
      <c r="Z459" s="168">
        <f t="shared" si="207"/>
        <v>221375</v>
      </c>
      <c r="AA459" s="168">
        <f t="shared" si="208"/>
        <v>52175</v>
      </c>
      <c r="AB459" s="168">
        <f t="shared" si="208"/>
        <v>165225</v>
      </c>
      <c r="AC459" s="168">
        <f t="shared" si="210"/>
        <v>217400</v>
      </c>
      <c r="AD459" s="169">
        <f t="shared" si="209"/>
        <v>213475</v>
      </c>
      <c r="AE459" s="169">
        <f t="shared" si="209"/>
        <v>209650</v>
      </c>
      <c r="AF459" s="170">
        <f t="shared" si="209"/>
        <v>205875</v>
      </c>
    </row>
    <row r="460" spans="1:32" x14ac:dyDescent="0.3">
      <c r="A460" s="161">
        <v>8014</v>
      </c>
      <c r="B460" s="162" t="s">
        <v>158</v>
      </c>
      <c r="C460" s="176">
        <v>25</v>
      </c>
      <c r="D460" s="176">
        <v>25</v>
      </c>
      <c r="E460" s="179">
        <v>25</v>
      </c>
      <c r="F460" s="179">
        <v>25</v>
      </c>
      <c r="G460" s="179">
        <v>25</v>
      </c>
      <c r="H460" s="179">
        <v>25</v>
      </c>
      <c r="I460" s="179">
        <v>25</v>
      </c>
      <c r="J460" s="179">
        <v>25</v>
      </c>
      <c r="K460" s="156"/>
      <c r="L460" s="165">
        <v>935</v>
      </c>
      <c r="M460" s="165">
        <v>28053</v>
      </c>
      <c r="N460" s="165">
        <v>29456</v>
      </c>
      <c r="O460" s="165">
        <f t="shared" si="204"/>
        <v>58444</v>
      </c>
      <c r="P460" s="166">
        <v>16830</v>
      </c>
      <c r="Q460" s="166">
        <v>53295</v>
      </c>
      <c r="R460" s="165">
        <f t="shared" si="205"/>
        <v>70125</v>
      </c>
      <c r="S460" s="167">
        <v>84142</v>
      </c>
      <c r="T460" s="167">
        <v>100960</v>
      </c>
      <c r="U460" s="167">
        <v>121140</v>
      </c>
      <c r="V460" s="156"/>
      <c r="W460" s="168">
        <f t="shared" si="206"/>
        <v>23375</v>
      </c>
      <c r="X460" s="168">
        <f t="shared" si="206"/>
        <v>701325</v>
      </c>
      <c r="Y460" s="168">
        <f t="shared" si="206"/>
        <v>736400</v>
      </c>
      <c r="Z460" s="168">
        <f t="shared" si="207"/>
        <v>1461100</v>
      </c>
      <c r="AA460" s="168">
        <f t="shared" si="208"/>
        <v>420750</v>
      </c>
      <c r="AB460" s="168">
        <f t="shared" si="208"/>
        <v>1332375</v>
      </c>
      <c r="AC460" s="168">
        <f t="shared" si="210"/>
        <v>1753125</v>
      </c>
      <c r="AD460" s="169">
        <f t="shared" si="209"/>
        <v>2103550</v>
      </c>
      <c r="AE460" s="169">
        <f t="shared" si="209"/>
        <v>2524000</v>
      </c>
      <c r="AF460" s="170">
        <f t="shared" si="209"/>
        <v>3028500</v>
      </c>
    </row>
    <row r="461" spans="1:32" x14ac:dyDescent="0.3">
      <c r="A461" s="161">
        <v>8015</v>
      </c>
      <c r="B461" s="162" t="s">
        <v>159</v>
      </c>
      <c r="C461" s="176">
        <v>3</v>
      </c>
      <c r="D461" s="179">
        <v>3</v>
      </c>
      <c r="E461" s="179">
        <v>3</v>
      </c>
      <c r="F461" s="179">
        <v>3</v>
      </c>
      <c r="G461" s="179">
        <v>3</v>
      </c>
      <c r="H461" s="179">
        <v>3</v>
      </c>
      <c r="I461" s="179">
        <v>3</v>
      </c>
      <c r="J461" s="179">
        <v>3</v>
      </c>
      <c r="K461" s="156"/>
      <c r="L461" s="165">
        <v>0</v>
      </c>
      <c r="M461" s="165">
        <v>0</v>
      </c>
      <c r="N461" s="165">
        <v>0</v>
      </c>
      <c r="O461" s="165">
        <f t="shared" si="204"/>
        <v>0</v>
      </c>
      <c r="P461" s="166">
        <v>0</v>
      </c>
      <c r="Q461" s="166">
        <v>0</v>
      </c>
      <c r="R461" s="165">
        <f t="shared" si="205"/>
        <v>0</v>
      </c>
      <c r="S461" s="167">
        <v>0</v>
      </c>
      <c r="T461" s="167">
        <v>0</v>
      </c>
      <c r="U461" s="167">
        <v>0</v>
      </c>
      <c r="V461" s="156"/>
      <c r="W461" s="168">
        <f t="shared" si="206"/>
        <v>0</v>
      </c>
      <c r="X461" s="168">
        <f t="shared" si="206"/>
        <v>0</v>
      </c>
      <c r="Y461" s="168">
        <f t="shared" si="206"/>
        <v>0</v>
      </c>
      <c r="Z461" s="168">
        <f t="shared" si="207"/>
        <v>0</v>
      </c>
      <c r="AA461" s="168">
        <f t="shared" si="208"/>
        <v>0</v>
      </c>
      <c r="AB461" s="168">
        <f t="shared" si="208"/>
        <v>0</v>
      </c>
      <c r="AC461" s="168">
        <f t="shared" si="210"/>
        <v>0</v>
      </c>
      <c r="AD461" s="169">
        <f t="shared" si="209"/>
        <v>0</v>
      </c>
      <c r="AE461" s="169">
        <f t="shared" si="209"/>
        <v>0</v>
      </c>
      <c r="AF461" s="170">
        <f t="shared" si="209"/>
        <v>0</v>
      </c>
    </row>
    <row r="462" spans="1:32" x14ac:dyDescent="0.3">
      <c r="A462" s="161">
        <v>8017</v>
      </c>
      <c r="B462" s="162" t="s">
        <v>160</v>
      </c>
      <c r="C462" s="176">
        <v>25</v>
      </c>
      <c r="D462" s="176">
        <v>25</v>
      </c>
      <c r="E462" s="179">
        <v>25</v>
      </c>
      <c r="F462" s="179">
        <v>25</v>
      </c>
      <c r="G462" s="179">
        <v>25</v>
      </c>
      <c r="H462" s="179">
        <v>25</v>
      </c>
      <c r="I462" s="179">
        <v>25</v>
      </c>
      <c r="J462" s="179">
        <v>25</v>
      </c>
      <c r="K462" s="156"/>
      <c r="L462" s="165">
        <v>0</v>
      </c>
      <c r="M462" s="165">
        <v>0</v>
      </c>
      <c r="N462" s="165">
        <v>0</v>
      </c>
      <c r="O462" s="165">
        <f t="shared" si="204"/>
        <v>0</v>
      </c>
      <c r="P462" s="166">
        <v>0</v>
      </c>
      <c r="Q462" s="166">
        <v>0</v>
      </c>
      <c r="R462" s="165">
        <f t="shared" si="205"/>
        <v>0</v>
      </c>
      <c r="S462" s="167">
        <v>0</v>
      </c>
      <c r="T462" s="167">
        <v>0</v>
      </c>
      <c r="U462" s="167">
        <v>0</v>
      </c>
      <c r="V462" s="156"/>
      <c r="W462" s="168">
        <f t="shared" si="206"/>
        <v>0</v>
      </c>
      <c r="X462" s="168">
        <f t="shared" si="206"/>
        <v>0</v>
      </c>
      <c r="Y462" s="168">
        <f t="shared" si="206"/>
        <v>0</v>
      </c>
      <c r="Z462" s="168">
        <f t="shared" si="207"/>
        <v>0</v>
      </c>
      <c r="AA462" s="168">
        <f t="shared" si="208"/>
        <v>0</v>
      </c>
      <c r="AB462" s="168">
        <f t="shared" si="208"/>
        <v>0</v>
      </c>
      <c r="AC462" s="168">
        <f t="shared" si="210"/>
        <v>0</v>
      </c>
      <c r="AD462" s="169">
        <f t="shared" si="209"/>
        <v>0</v>
      </c>
      <c r="AE462" s="169">
        <f t="shared" si="209"/>
        <v>0</v>
      </c>
      <c r="AF462" s="170">
        <f t="shared" si="209"/>
        <v>0</v>
      </c>
    </row>
    <row r="463" spans="1:32" x14ac:dyDescent="0.3">
      <c r="A463" s="161">
        <v>8020</v>
      </c>
      <c r="B463" s="162" t="s">
        <v>161</v>
      </c>
      <c r="C463" s="176">
        <v>40</v>
      </c>
      <c r="D463" s="176">
        <v>40</v>
      </c>
      <c r="E463" s="179">
        <v>40</v>
      </c>
      <c r="F463" s="179">
        <v>40</v>
      </c>
      <c r="G463" s="179">
        <v>40</v>
      </c>
      <c r="H463" s="179">
        <v>40</v>
      </c>
      <c r="I463" s="179">
        <v>40</v>
      </c>
      <c r="J463" s="179">
        <v>40</v>
      </c>
      <c r="K463" s="156"/>
      <c r="L463" s="165">
        <v>0</v>
      </c>
      <c r="M463" s="165">
        <v>0</v>
      </c>
      <c r="N463" s="165">
        <v>1</v>
      </c>
      <c r="O463" s="165">
        <f t="shared" si="204"/>
        <v>1</v>
      </c>
      <c r="P463" s="166">
        <v>0</v>
      </c>
      <c r="Q463" s="166">
        <v>1</v>
      </c>
      <c r="R463" s="165">
        <f t="shared" si="205"/>
        <v>1</v>
      </c>
      <c r="S463" s="167">
        <v>1</v>
      </c>
      <c r="T463" s="167">
        <v>1</v>
      </c>
      <c r="U463" s="167">
        <v>1</v>
      </c>
      <c r="V463" s="156"/>
      <c r="W463" s="168">
        <f t="shared" si="206"/>
        <v>0</v>
      </c>
      <c r="X463" s="168">
        <f t="shared" si="206"/>
        <v>0</v>
      </c>
      <c r="Y463" s="168">
        <f t="shared" si="206"/>
        <v>40</v>
      </c>
      <c r="Z463" s="168">
        <f t="shared" si="207"/>
        <v>40</v>
      </c>
      <c r="AA463" s="168">
        <f t="shared" si="208"/>
        <v>0</v>
      </c>
      <c r="AB463" s="168">
        <f t="shared" si="208"/>
        <v>40</v>
      </c>
      <c r="AC463" s="168">
        <f t="shared" si="210"/>
        <v>40</v>
      </c>
      <c r="AD463" s="169">
        <f t="shared" si="209"/>
        <v>40</v>
      </c>
      <c r="AE463" s="169">
        <f t="shared" si="209"/>
        <v>40</v>
      </c>
      <c r="AF463" s="170">
        <f t="shared" si="209"/>
        <v>40</v>
      </c>
    </row>
    <row r="464" spans="1:32" x14ac:dyDescent="0.3">
      <c r="A464" s="171" t="s">
        <v>188</v>
      </c>
      <c r="B464" s="162" t="s">
        <v>356</v>
      </c>
      <c r="C464" s="176">
        <v>40</v>
      </c>
      <c r="D464" s="176">
        <v>40</v>
      </c>
      <c r="E464" s="179">
        <v>40</v>
      </c>
      <c r="F464" s="179">
        <v>40</v>
      </c>
      <c r="G464" s="179">
        <v>0</v>
      </c>
      <c r="H464" s="179">
        <v>0</v>
      </c>
      <c r="I464" s="179">
        <v>0</v>
      </c>
      <c r="J464" s="179">
        <v>0</v>
      </c>
      <c r="K464" s="156"/>
      <c r="L464" s="165">
        <v>1453</v>
      </c>
      <c r="M464" s="165">
        <v>43600</v>
      </c>
      <c r="N464" s="165">
        <v>45780</v>
      </c>
      <c r="O464" s="165">
        <f t="shared" si="204"/>
        <v>90833</v>
      </c>
      <c r="P464" s="166">
        <v>219744</v>
      </c>
      <c r="Q464" s="166">
        <v>0</v>
      </c>
      <c r="R464" s="165">
        <f t="shared" si="205"/>
        <v>219744</v>
      </c>
      <c r="S464" s="167">
        <v>1025472</v>
      </c>
      <c r="T464" s="167">
        <v>1148529</v>
      </c>
      <c r="U464" s="167">
        <v>1286352</v>
      </c>
      <c r="V464" s="156"/>
      <c r="W464" s="168">
        <f t="shared" si="206"/>
        <v>58120</v>
      </c>
      <c r="X464" s="168">
        <f t="shared" si="206"/>
        <v>1744000</v>
      </c>
      <c r="Y464" s="168">
        <f t="shared" si="206"/>
        <v>1831200</v>
      </c>
      <c r="Z464" s="168">
        <f t="shared" si="207"/>
        <v>3633320</v>
      </c>
      <c r="AA464" s="168">
        <f t="shared" si="208"/>
        <v>8789760</v>
      </c>
      <c r="AB464" s="168">
        <f t="shared" si="208"/>
        <v>0</v>
      </c>
      <c r="AC464" s="168">
        <f t="shared" si="210"/>
        <v>8789760</v>
      </c>
      <c r="AD464" s="169">
        <f t="shared" si="209"/>
        <v>0</v>
      </c>
      <c r="AE464" s="169">
        <f t="shared" si="209"/>
        <v>0</v>
      </c>
      <c r="AF464" s="170">
        <f t="shared" si="209"/>
        <v>0</v>
      </c>
    </row>
    <row r="465" spans="1:32" x14ac:dyDescent="0.3">
      <c r="A465" s="171">
        <v>8021</v>
      </c>
      <c r="B465" s="162" t="s">
        <v>162</v>
      </c>
      <c r="C465" s="176">
        <v>40</v>
      </c>
      <c r="D465" s="176">
        <v>40</v>
      </c>
      <c r="E465" s="179">
        <v>40</v>
      </c>
      <c r="F465" s="179">
        <v>40</v>
      </c>
      <c r="G465" s="179">
        <v>40</v>
      </c>
      <c r="H465" s="179">
        <v>40</v>
      </c>
      <c r="I465" s="179">
        <v>40</v>
      </c>
      <c r="J465" s="179">
        <v>40</v>
      </c>
      <c r="K465" s="156"/>
      <c r="L465" s="165">
        <v>13080</v>
      </c>
      <c r="M465" s="165">
        <v>392400</v>
      </c>
      <c r="N465" s="165">
        <v>412020</v>
      </c>
      <c r="O465" s="165">
        <f t="shared" si="204"/>
        <v>817500</v>
      </c>
      <c r="P465" s="166">
        <v>24416</v>
      </c>
      <c r="Q465" s="166">
        <v>77317</v>
      </c>
      <c r="R465" s="165">
        <f t="shared" si="205"/>
        <v>101733</v>
      </c>
      <c r="S465" s="167">
        <v>113941</v>
      </c>
      <c r="T465" s="167">
        <v>127614</v>
      </c>
      <c r="U465" s="167">
        <v>142928</v>
      </c>
      <c r="V465" s="156"/>
      <c r="W465" s="168">
        <f t="shared" si="206"/>
        <v>523200</v>
      </c>
      <c r="X465" s="168">
        <f t="shared" si="206"/>
        <v>15696000</v>
      </c>
      <c r="Y465" s="168">
        <f t="shared" si="206"/>
        <v>16480800</v>
      </c>
      <c r="Z465" s="168">
        <f t="shared" si="207"/>
        <v>32700000</v>
      </c>
      <c r="AA465" s="168">
        <f t="shared" si="208"/>
        <v>976640</v>
      </c>
      <c r="AB465" s="168">
        <f t="shared" si="208"/>
        <v>3092680</v>
      </c>
      <c r="AC465" s="168">
        <f>SUM(AA465:AB465)</f>
        <v>4069320</v>
      </c>
      <c r="AD465" s="169">
        <f t="shared" si="209"/>
        <v>4557640</v>
      </c>
      <c r="AE465" s="169">
        <f t="shared" si="209"/>
        <v>5104560</v>
      </c>
      <c r="AF465" s="170">
        <f t="shared" si="209"/>
        <v>5717120</v>
      </c>
    </row>
    <row r="466" spans="1:32" x14ac:dyDescent="0.3">
      <c r="A466" s="161">
        <v>8023</v>
      </c>
      <c r="B466" s="162" t="s">
        <v>163</v>
      </c>
      <c r="C466" s="176">
        <v>40</v>
      </c>
      <c r="D466" s="176">
        <v>40</v>
      </c>
      <c r="E466" s="179">
        <v>40</v>
      </c>
      <c r="F466" s="179">
        <v>40</v>
      </c>
      <c r="G466" s="179">
        <v>40</v>
      </c>
      <c r="H466" s="179">
        <v>40</v>
      </c>
      <c r="I466" s="179">
        <v>40</v>
      </c>
      <c r="J466" s="179">
        <v>40</v>
      </c>
      <c r="K466" s="156"/>
      <c r="L466" s="165">
        <v>106</v>
      </c>
      <c r="M466" s="165">
        <v>3172</v>
      </c>
      <c r="N466" s="165">
        <v>3330</v>
      </c>
      <c r="O466" s="165">
        <f t="shared" si="204"/>
        <v>6608</v>
      </c>
      <c r="P466" s="166">
        <v>1586</v>
      </c>
      <c r="Q466" s="166">
        <v>5022</v>
      </c>
      <c r="R466" s="165">
        <f t="shared" si="205"/>
        <v>6608</v>
      </c>
      <c r="S466" s="167">
        <v>6608</v>
      </c>
      <c r="T466" s="167">
        <v>6608</v>
      </c>
      <c r="U466" s="167">
        <v>6608</v>
      </c>
      <c r="V466" s="156"/>
      <c r="W466" s="168">
        <f t="shared" si="206"/>
        <v>4240</v>
      </c>
      <c r="X466" s="168">
        <f t="shared" si="206"/>
        <v>126880</v>
      </c>
      <c r="Y466" s="168">
        <f t="shared" si="206"/>
        <v>133200</v>
      </c>
      <c r="Z466" s="168">
        <f t="shared" si="207"/>
        <v>264320</v>
      </c>
      <c r="AA466" s="168">
        <f t="shared" si="208"/>
        <v>63440</v>
      </c>
      <c r="AB466" s="168">
        <f t="shared" si="208"/>
        <v>200880</v>
      </c>
      <c r="AC466" s="168">
        <f t="shared" si="210"/>
        <v>264320</v>
      </c>
      <c r="AD466" s="169">
        <f t="shared" si="209"/>
        <v>264320</v>
      </c>
      <c r="AE466" s="169">
        <f t="shared" si="209"/>
        <v>264320</v>
      </c>
      <c r="AF466" s="170">
        <f t="shared" si="209"/>
        <v>264320</v>
      </c>
    </row>
    <row r="467" spans="1:32" x14ac:dyDescent="0.3">
      <c r="A467" s="161">
        <v>8024</v>
      </c>
      <c r="B467" s="162" t="s">
        <v>164</v>
      </c>
      <c r="C467" s="376" t="s">
        <v>209</v>
      </c>
      <c r="D467" s="376" t="s">
        <v>209</v>
      </c>
      <c r="E467" s="376" t="s">
        <v>209</v>
      </c>
      <c r="F467" s="376" t="s">
        <v>209</v>
      </c>
      <c r="G467" s="376" t="s">
        <v>209</v>
      </c>
      <c r="H467" s="376" t="s">
        <v>209</v>
      </c>
      <c r="I467" s="376" t="s">
        <v>209</v>
      </c>
      <c r="J467" s="376" t="s">
        <v>209</v>
      </c>
      <c r="K467" s="156"/>
      <c r="L467" s="222">
        <v>0</v>
      </c>
      <c r="M467" s="222">
        <v>31739</v>
      </c>
      <c r="N467" s="222">
        <v>31739</v>
      </c>
      <c r="O467" s="222">
        <f>SUM(L467:N467)</f>
        <v>63478</v>
      </c>
      <c r="P467" s="245">
        <v>15870</v>
      </c>
      <c r="Q467" s="245">
        <v>47609</v>
      </c>
      <c r="R467" s="222">
        <f t="shared" ref="R467:R476" si="211">SUM(P467:Q467)</f>
        <v>63479</v>
      </c>
      <c r="S467" s="224">
        <v>63478</v>
      </c>
      <c r="T467" s="224">
        <v>63478</v>
      </c>
      <c r="U467" s="224">
        <v>63478</v>
      </c>
      <c r="V467" s="156"/>
      <c r="W467" s="168">
        <f>L467</f>
        <v>0</v>
      </c>
      <c r="X467" s="168">
        <f>M467</f>
        <v>31739</v>
      </c>
      <c r="Y467" s="168">
        <f>N467</f>
        <v>31739</v>
      </c>
      <c r="Z467" s="168">
        <f t="shared" si="207"/>
        <v>63478</v>
      </c>
      <c r="AA467" s="168">
        <f>P467</f>
        <v>15870</v>
      </c>
      <c r="AB467" s="168">
        <f>Q467</f>
        <v>47609</v>
      </c>
      <c r="AC467" s="168">
        <f t="shared" si="210"/>
        <v>63479</v>
      </c>
      <c r="AD467" s="169">
        <f>S467</f>
        <v>63478</v>
      </c>
      <c r="AE467" s="169">
        <f>T467</f>
        <v>63478</v>
      </c>
      <c r="AF467" s="170">
        <f>U467</f>
        <v>63478</v>
      </c>
    </row>
    <row r="468" spans="1:32" x14ac:dyDescent="0.3">
      <c r="A468" s="161">
        <v>8027</v>
      </c>
      <c r="B468" s="162" t="s">
        <v>165</v>
      </c>
      <c r="C468" s="176">
        <v>130</v>
      </c>
      <c r="D468" s="176">
        <v>130</v>
      </c>
      <c r="E468" s="179">
        <v>130</v>
      </c>
      <c r="F468" s="179">
        <v>130</v>
      </c>
      <c r="G468" s="179">
        <v>130</v>
      </c>
      <c r="H468" s="179">
        <v>130</v>
      </c>
      <c r="I468" s="179">
        <v>130</v>
      </c>
      <c r="J468" s="179">
        <v>130</v>
      </c>
      <c r="K468" s="156"/>
      <c r="L468" s="165">
        <v>0</v>
      </c>
      <c r="M468" s="165">
        <v>0</v>
      </c>
      <c r="N468" s="165">
        <v>0</v>
      </c>
      <c r="O468" s="165">
        <f t="shared" si="204"/>
        <v>0</v>
      </c>
      <c r="P468" s="166">
        <v>0</v>
      </c>
      <c r="Q468" s="166">
        <v>0</v>
      </c>
      <c r="R468" s="165">
        <f t="shared" si="211"/>
        <v>0</v>
      </c>
      <c r="S468" s="167">
        <v>0</v>
      </c>
      <c r="T468" s="167">
        <v>0</v>
      </c>
      <c r="U468" s="167">
        <v>0</v>
      </c>
      <c r="V468" s="156"/>
      <c r="W468" s="168">
        <f>L468*C468</f>
        <v>0</v>
      </c>
      <c r="X468" s="168">
        <f>M468*D468</f>
        <v>0</v>
      </c>
      <c r="Y468" s="168">
        <f>N468*E468</f>
        <v>0</v>
      </c>
      <c r="Z468" s="168">
        <f t="shared" si="207"/>
        <v>0</v>
      </c>
      <c r="AA468" s="168">
        <f>F468*P468</f>
        <v>0</v>
      </c>
      <c r="AB468" s="168">
        <f>G468*Q468</f>
        <v>0</v>
      </c>
      <c r="AC468" s="168">
        <f t="shared" si="210"/>
        <v>0</v>
      </c>
      <c r="AD468" s="169">
        <f>H468*S468</f>
        <v>0</v>
      </c>
      <c r="AE468" s="169">
        <f>I468*T468</f>
        <v>0</v>
      </c>
      <c r="AF468" s="170">
        <f>J468*U468</f>
        <v>0</v>
      </c>
    </row>
    <row r="469" spans="1:32" x14ac:dyDescent="0.3">
      <c r="A469" s="161">
        <v>8031</v>
      </c>
      <c r="B469" s="162" t="s">
        <v>279</v>
      </c>
      <c r="C469" s="355" t="s">
        <v>209</v>
      </c>
      <c r="D469" s="355" t="s">
        <v>209</v>
      </c>
      <c r="E469" s="355" t="s">
        <v>209</v>
      </c>
      <c r="F469" s="355" t="s">
        <v>209</v>
      </c>
      <c r="G469" s="355" t="s">
        <v>209</v>
      </c>
      <c r="H469" s="355" t="s">
        <v>209</v>
      </c>
      <c r="I469" s="355" t="s">
        <v>209</v>
      </c>
      <c r="J469" s="355" t="s">
        <v>209</v>
      </c>
      <c r="K469" s="156"/>
      <c r="L469" s="222">
        <v>0</v>
      </c>
      <c r="M469" s="222">
        <v>157393</v>
      </c>
      <c r="N469" s="222">
        <v>157393</v>
      </c>
      <c r="O469" s="222">
        <f>SUM(L469:N469)</f>
        <v>314786</v>
      </c>
      <c r="P469" s="245">
        <v>82631</v>
      </c>
      <c r="Q469" s="245">
        <v>247894</v>
      </c>
      <c r="R469" s="222">
        <f t="shared" si="211"/>
        <v>330525</v>
      </c>
      <c r="S469" s="224">
        <v>347051</v>
      </c>
      <c r="T469" s="224">
        <v>364403</v>
      </c>
      <c r="U469" s="224">
        <v>382623</v>
      </c>
      <c r="V469" s="156"/>
      <c r="W469" s="168">
        <f>L469</f>
        <v>0</v>
      </c>
      <c r="X469" s="168">
        <f>M469</f>
        <v>157393</v>
      </c>
      <c r="Y469" s="168">
        <f>N469</f>
        <v>157393</v>
      </c>
      <c r="Z469" s="168">
        <f t="shared" si="207"/>
        <v>314786</v>
      </c>
      <c r="AA469" s="168">
        <f>P469</f>
        <v>82631</v>
      </c>
      <c r="AB469" s="168">
        <f>Q469</f>
        <v>247894</v>
      </c>
      <c r="AC469" s="168">
        <f t="shared" si="210"/>
        <v>330525</v>
      </c>
      <c r="AD469" s="169">
        <f>S469</f>
        <v>347051</v>
      </c>
      <c r="AE469" s="169">
        <f>T469</f>
        <v>364403</v>
      </c>
      <c r="AF469" s="170">
        <f>U469</f>
        <v>382623</v>
      </c>
    </row>
    <row r="470" spans="1:32" x14ac:dyDescent="0.3">
      <c r="A470" s="161">
        <v>8041</v>
      </c>
      <c r="B470" s="162" t="s">
        <v>167</v>
      </c>
      <c r="C470" s="176">
        <v>55</v>
      </c>
      <c r="D470" s="176">
        <v>55</v>
      </c>
      <c r="E470" s="179">
        <v>55</v>
      </c>
      <c r="F470" s="179">
        <v>55</v>
      </c>
      <c r="G470" s="179">
        <v>55</v>
      </c>
      <c r="H470" s="179">
        <v>55</v>
      </c>
      <c r="I470" s="179">
        <v>55</v>
      </c>
      <c r="J470" s="179">
        <v>55</v>
      </c>
      <c r="K470" s="156"/>
      <c r="L470" s="165">
        <v>0</v>
      </c>
      <c r="M470" s="165">
        <v>0</v>
      </c>
      <c r="N470" s="165">
        <v>0</v>
      </c>
      <c r="O470" s="165">
        <f t="shared" si="204"/>
        <v>0</v>
      </c>
      <c r="P470" s="166">
        <v>0</v>
      </c>
      <c r="Q470" s="166">
        <v>0</v>
      </c>
      <c r="R470" s="165">
        <f t="shared" si="211"/>
        <v>0</v>
      </c>
      <c r="S470" s="167">
        <v>0</v>
      </c>
      <c r="T470" s="167">
        <v>0</v>
      </c>
      <c r="U470" s="167">
        <v>0</v>
      </c>
      <c r="V470" s="156"/>
      <c r="W470" s="168">
        <f t="shared" ref="W470:Y472" si="212">L470*C470</f>
        <v>0</v>
      </c>
      <c r="X470" s="168">
        <f t="shared" si="212"/>
        <v>0</v>
      </c>
      <c r="Y470" s="168">
        <f t="shared" si="212"/>
        <v>0</v>
      </c>
      <c r="Z470" s="168">
        <f t="shared" si="207"/>
        <v>0</v>
      </c>
      <c r="AA470" s="168">
        <f t="shared" ref="AA470:AB472" si="213">F470*P470</f>
        <v>0</v>
      </c>
      <c r="AB470" s="168">
        <f t="shared" si="213"/>
        <v>0</v>
      </c>
      <c r="AC470" s="168">
        <f t="shared" si="210"/>
        <v>0</v>
      </c>
      <c r="AD470" s="169">
        <f t="shared" ref="AD470:AF472" si="214">H470*S470</f>
        <v>0</v>
      </c>
      <c r="AE470" s="169">
        <f t="shared" si="214"/>
        <v>0</v>
      </c>
      <c r="AF470" s="170">
        <f t="shared" si="214"/>
        <v>0</v>
      </c>
    </row>
    <row r="471" spans="1:32" x14ac:dyDescent="0.3">
      <c r="A471" s="161">
        <v>8042</v>
      </c>
      <c r="B471" s="162" t="s">
        <v>168</v>
      </c>
      <c r="C471" s="176">
        <v>15</v>
      </c>
      <c r="D471" s="176">
        <v>15</v>
      </c>
      <c r="E471" s="179">
        <v>15</v>
      </c>
      <c r="F471" s="179">
        <v>15</v>
      </c>
      <c r="G471" s="179">
        <v>15</v>
      </c>
      <c r="H471" s="179">
        <v>15</v>
      </c>
      <c r="I471" s="179">
        <v>15</v>
      </c>
      <c r="J471" s="179">
        <v>15</v>
      </c>
      <c r="K471" s="156"/>
      <c r="L471" s="165">
        <v>0</v>
      </c>
      <c r="M471" s="165">
        <v>0</v>
      </c>
      <c r="N471" s="165">
        <v>0</v>
      </c>
      <c r="O471" s="165">
        <f t="shared" si="204"/>
        <v>0</v>
      </c>
      <c r="P471" s="166">
        <v>0</v>
      </c>
      <c r="Q471" s="166">
        <v>0</v>
      </c>
      <c r="R471" s="165">
        <f t="shared" si="211"/>
        <v>0</v>
      </c>
      <c r="S471" s="167">
        <v>0</v>
      </c>
      <c r="T471" s="167">
        <v>0</v>
      </c>
      <c r="U471" s="167">
        <v>0</v>
      </c>
      <c r="V471" s="156"/>
      <c r="W471" s="168">
        <f t="shared" si="212"/>
        <v>0</v>
      </c>
      <c r="X471" s="168">
        <f t="shared" si="212"/>
        <v>0</v>
      </c>
      <c r="Y471" s="168">
        <f t="shared" si="212"/>
        <v>0</v>
      </c>
      <c r="Z471" s="168">
        <f t="shared" si="207"/>
        <v>0</v>
      </c>
      <c r="AA471" s="168">
        <f t="shared" si="213"/>
        <v>0</v>
      </c>
      <c r="AB471" s="168">
        <f t="shared" si="213"/>
        <v>0</v>
      </c>
      <c r="AC471" s="168">
        <f t="shared" si="210"/>
        <v>0</v>
      </c>
      <c r="AD471" s="169">
        <f t="shared" si="214"/>
        <v>0</v>
      </c>
      <c r="AE471" s="169">
        <f t="shared" si="214"/>
        <v>0</v>
      </c>
      <c r="AF471" s="170">
        <f t="shared" si="214"/>
        <v>0</v>
      </c>
    </row>
    <row r="472" spans="1:32" x14ac:dyDescent="0.3">
      <c r="A472" s="161">
        <v>8043</v>
      </c>
      <c r="B472" s="162" t="s">
        <v>169</v>
      </c>
      <c r="C472" s="176">
        <v>55</v>
      </c>
      <c r="D472" s="176">
        <v>55</v>
      </c>
      <c r="E472" s="179">
        <v>55</v>
      </c>
      <c r="F472" s="179">
        <v>55</v>
      </c>
      <c r="G472" s="179">
        <v>55</v>
      </c>
      <c r="H472" s="179">
        <v>55</v>
      </c>
      <c r="I472" s="179">
        <v>55</v>
      </c>
      <c r="J472" s="179">
        <v>55</v>
      </c>
      <c r="K472" s="156"/>
      <c r="L472" s="165">
        <v>0</v>
      </c>
      <c r="M472" s="165">
        <v>0</v>
      </c>
      <c r="N472" s="165">
        <v>0</v>
      </c>
      <c r="O472" s="165">
        <f t="shared" si="204"/>
        <v>0</v>
      </c>
      <c r="P472" s="166">
        <v>0</v>
      </c>
      <c r="Q472" s="166">
        <v>0</v>
      </c>
      <c r="R472" s="165">
        <f t="shared" si="211"/>
        <v>0</v>
      </c>
      <c r="S472" s="167">
        <v>0</v>
      </c>
      <c r="T472" s="167">
        <v>0</v>
      </c>
      <c r="U472" s="167">
        <v>0</v>
      </c>
      <c r="V472" s="156"/>
      <c r="W472" s="168">
        <f t="shared" si="212"/>
        <v>0</v>
      </c>
      <c r="X472" s="168">
        <f t="shared" si="212"/>
        <v>0</v>
      </c>
      <c r="Y472" s="168">
        <f t="shared" si="212"/>
        <v>0</v>
      </c>
      <c r="Z472" s="168">
        <f t="shared" si="207"/>
        <v>0</v>
      </c>
      <c r="AA472" s="168">
        <f t="shared" si="213"/>
        <v>0</v>
      </c>
      <c r="AB472" s="168">
        <f t="shared" si="213"/>
        <v>0</v>
      </c>
      <c r="AC472" s="168">
        <f t="shared" si="210"/>
        <v>0</v>
      </c>
      <c r="AD472" s="169">
        <f t="shared" si="214"/>
        <v>0</v>
      </c>
      <c r="AE472" s="169">
        <f t="shared" si="214"/>
        <v>0</v>
      </c>
      <c r="AF472" s="170">
        <f t="shared" si="214"/>
        <v>0</v>
      </c>
    </row>
    <row r="473" spans="1:32" x14ac:dyDescent="0.3">
      <c r="A473" s="161">
        <v>8050</v>
      </c>
      <c r="B473" s="162" t="s">
        <v>170</v>
      </c>
      <c r="C473" s="355" t="s">
        <v>209</v>
      </c>
      <c r="D473" s="355" t="s">
        <v>209</v>
      </c>
      <c r="E473" s="355" t="s">
        <v>209</v>
      </c>
      <c r="F473" s="355" t="s">
        <v>209</v>
      </c>
      <c r="G473" s="355" t="s">
        <v>209</v>
      </c>
      <c r="H473" s="355" t="s">
        <v>209</v>
      </c>
      <c r="I473" s="355" t="s">
        <v>209</v>
      </c>
      <c r="J473" s="355" t="s">
        <v>209</v>
      </c>
      <c r="K473" s="156"/>
      <c r="L473" s="222">
        <v>0</v>
      </c>
      <c r="M473" s="222">
        <v>0</v>
      </c>
      <c r="N473" s="222">
        <v>0</v>
      </c>
      <c r="O473" s="222">
        <f t="shared" si="204"/>
        <v>0</v>
      </c>
      <c r="P473" s="245">
        <v>0</v>
      </c>
      <c r="Q473" s="245">
        <v>0</v>
      </c>
      <c r="R473" s="222">
        <f t="shared" si="211"/>
        <v>0</v>
      </c>
      <c r="S473" s="224">
        <v>0</v>
      </c>
      <c r="T473" s="224">
        <v>0</v>
      </c>
      <c r="U473" s="224">
        <v>0</v>
      </c>
      <c r="V473" s="156"/>
      <c r="W473" s="168">
        <f t="shared" ref="W473:Y474" si="215">L473</f>
        <v>0</v>
      </c>
      <c r="X473" s="168">
        <f t="shared" si="215"/>
        <v>0</v>
      </c>
      <c r="Y473" s="168">
        <f t="shared" si="215"/>
        <v>0</v>
      </c>
      <c r="Z473" s="168">
        <f t="shared" si="207"/>
        <v>0</v>
      </c>
      <c r="AA473" s="168">
        <f>P473</f>
        <v>0</v>
      </c>
      <c r="AB473" s="168">
        <f>Q473</f>
        <v>0</v>
      </c>
      <c r="AC473" s="168">
        <f t="shared" si="210"/>
        <v>0</v>
      </c>
      <c r="AD473" s="169">
        <f t="shared" ref="AD473:AF474" si="216">S473</f>
        <v>0</v>
      </c>
      <c r="AE473" s="169">
        <f t="shared" si="216"/>
        <v>0</v>
      </c>
      <c r="AF473" s="170">
        <f t="shared" si="216"/>
        <v>0</v>
      </c>
    </row>
    <row r="474" spans="1:32" x14ac:dyDescent="0.3">
      <c r="A474" s="171">
        <v>8901</v>
      </c>
      <c r="B474" s="162" t="s">
        <v>171</v>
      </c>
      <c r="C474" s="377" t="s">
        <v>209</v>
      </c>
      <c r="D474" s="377" t="s">
        <v>209</v>
      </c>
      <c r="E474" s="377" t="s">
        <v>209</v>
      </c>
      <c r="F474" s="377" t="s">
        <v>209</v>
      </c>
      <c r="G474" s="377" t="s">
        <v>209</v>
      </c>
      <c r="H474" s="377" t="s">
        <v>209</v>
      </c>
      <c r="I474" s="377" t="s">
        <v>209</v>
      </c>
      <c r="J474" s="377" t="s">
        <v>209</v>
      </c>
      <c r="K474" s="156"/>
      <c r="L474" s="222">
        <v>0</v>
      </c>
      <c r="M474" s="222">
        <v>158090</v>
      </c>
      <c r="N474" s="222">
        <v>158090</v>
      </c>
      <c r="O474" s="222">
        <f t="shared" si="204"/>
        <v>316180</v>
      </c>
      <c r="P474" s="245">
        <v>74318</v>
      </c>
      <c r="Q474" s="245">
        <v>222954</v>
      </c>
      <c r="R474" s="222">
        <f t="shared" si="211"/>
        <v>297272</v>
      </c>
      <c r="S474" s="224">
        <v>279496</v>
      </c>
      <c r="T474" s="224">
        <v>262782</v>
      </c>
      <c r="U474" s="224">
        <v>247067</v>
      </c>
      <c r="V474" s="156"/>
      <c r="W474" s="168">
        <f t="shared" si="215"/>
        <v>0</v>
      </c>
      <c r="X474" s="168">
        <f t="shared" si="215"/>
        <v>158090</v>
      </c>
      <c r="Y474" s="168">
        <f t="shared" si="215"/>
        <v>158090</v>
      </c>
      <c r="Z474" s="168">
        <f t="shared" si="207"/>
        <v>316180</v>
      </c>
      <c r="AA474" s="168">
        <f>P474</f>
        <v>74318</v>
      </c>
      <c r="AB474" s="168">
        <f>Q474</f>
        <v>222954</v>
      </c>
      <c r="AC474" s="168">
        <f t="shared" si="210"/>
        <v>297272</v>
      </c>
      <c r="AD474" s="169">
        <f t="shared" si="216"/>
        <v>279496</v>
      </c>
      <c r="AE474" s="169">
        <f t="shared" si="216"/>
        <v>262782</v>
      </c>
      <c r="AF474" s="170">
        <f t="shared" si="216"/>
        <v>247067</v>
      </c>
    </row>
    <row r="475" spans="1:32" x14ac:dyDescent="0.3">
      <c r="A475" s="171">
        <v>8902</v>
      </c>
      <c r="B475" s="162" t="s">
        <v>172</v>
      </c>
      <c r="C475" s="179">
        <v>0.25</v>
      </c>
      <c r="D475" s="179">
        <v>0.25</v>
      </c>
      <c r="E475" s="179">
        <v>0.25</v>
      </c>
      <c r="F475" s="179">
        <v>0.25</v>
      </c>
      <c r="G475" s="179">
        <v>0.25</v>
      </c>
      <c r="H475" s="179">
        <v>0.25</v>
      </c>
      <c r="I475" s="179">
        <v>0.25</v>
      </c>
      <c r="J475" s="179">
        <v>0.25</v>
      </c>
      <c r="K475" s="156"/>
      <c r="L475" s="165">
        <v>19388</v>
      </c>
      <c r="M475" s="165">
        <v>581640</v>
      </c>
      <c r="N475" s="165">
        <v>610721</v>
      </c>
      <c r="O475" s="165">
        <f>SUM(L475:N475)</f>
        <v>1211749</v>
      </c>
      <c r="P475" s="166">
        <v>285352</v>
      </c>
      <c r="Q475" s="166">
        <v>903616</v>
      </c>
      <c r="R475" s="165">
        <f t="shared" si="211"/>
        <v>1188968</v>
      </c>
      <c r="S475" s="167">
        <v>1166616</v>
      </c>
      <c r="T475" s="167">
        <v>1144683</v>
      </c>
      <c r="U475" s="167">
        <v>1123163</v>
      </c>
      <c r="V475" s="156"/>
      <c r="W475" s="168">
        <f t="shared" ref="W475:Y476" si="217">L475*C475</f>
        <v>4847</v>
      </c>
      <c r="X475" s="168">
        <f t="shared" si="217"/>
        <v>145410</v>
      </c>
      <c r="Y475" s="168">
        <f t="shared" si="217"/>
        <v>152680.25</v>
      </c>
      <c r="Z475" s="168">
        <f t="shared" si="207"/>
        <v>302937.25</v>
      </c>
      <c r="AA475" s="168">
        <f>F475*P475</f>
        <v>71338</v>
      </c>
      <c r="AB475" s="168">
        <f>G475*Q475</f>
        <v>225904</v>
      </c>
      <c r="AC475" s="168">
        <f t="shared" si="210"/>
        <v>297242</v>
      </c>
      <c r="AD475" s="169">
        <f t="shared" ref="AD475:AF476" si="218">H475*S475</f>
        <v>291654</v>
      </c>
      <c r="AE475" s="169">
        <f t="shared" si="218"/>
        <v>286170.75</v>
      </c>
      <c r="AF475" s="170">
        <f t="shared" si="218"/>
        <v>280790.75</v>
      </c>
    </row>
    <row r="476" spans="1:32" x14ac:dyDescent="0.3">
      <c r="A476" s="171">
        <v>8904</v>
      </c>
      <c r="B476" s="162" t="s">
        <v>173</v>
      </c>
      <c r="C476" s="179">
        <v>50</v>
      </c>
      <c r="D476" s="179">
        <v>50</v>
      </c>
      <c r="E476" s="179">
        <v>50</v>
      </c>
      <c r="F476" s="179">
        <v>50</v>
      </c>
      <c r="G476" s="179">
        <v>50</v>
      </c>
      <c r="H476" s="179">
        <v>50</v>
      </c>
      <c r="I476" s="179">
        <v>50</v>
      </c>
      <c r="J476" s="179">
        <v>50</v>
      </c>
      <c r="K476" s="156"/>
      <c r="L476" s="165">
        <v>1</v>
      </c>
      <c r="M476" s="165">
        <v>22</v>
      </c>
      <c r="N476" s="165">
        <v>23</v>
      </c>
      <c r="O476" s="165">
        <f>SUM(L476:N476)</f>
        <v>46</v>
      </c>
      <c r="P476" s="166">
        <v>11</v>
      </c>
      <c r="Q476" s="166">
        <v>33</v>
      </c>
      <c r="R476" s="165">
        <f t="shared" si="211"/>
        <v>44</v>
      </c>
      <c r="S476" s="167">
        <v>43</v>
      </c>
      <c r="T476" s="167">
        <v>42</v>
      </c>
      <c r="U476" s="167">
        <v>41</v>
      </c>
      <c r="V476" s="156"/>
      <c r="W476" s="168">
        <f t="shared" si="217"/>
        <v>50</v>
      </c>
      <c r="X476" s="168">
        <f t="shared" si="217"/>
        <v>1100</v>
      </c>
      <c r="Y476" s="168">
        <f t="shared" si="217"/>
        <v>1150</v>
      </c>
      <c r="Z476" s="168">
        <f t="shared" si="207"/>
        <v>2300</v>
      </c>
      <c r="AA476" s="168">
        <f>F476*P476</f>
        <v>550</v>
      </c>
      <c r="AB476" s="168">
        <f>G476*Q476</f>
        <v>1650</v>
      </c>
      <c r="AC476" s="168">
        <f t="shared" si="210"/>
        <v>2200</v>
      </c>
      <c r="AD476" s="169">
        <f t="shared" si="218"/>
        <v>2150</v>
      </c>
      <c r="AE476" s="169">
        <f t="shared" si="218"/>
        <v>2100</v>
      </c>
      <c r="AF476" s="170">
        <f t="shared" si="218"/>
        <v>2050</v>
      </c>
    </row>
    <row r="477" spans="1:32" x14ac:dyDescent="0.3">
      <c r="A477" s="173" t="s">
        <v>6</v>
      </c>
      <c r="B477" s="174"/>
      <c r="C477" s="205"/>
      <c r="D477" s="205"/>
      <c r="E477" s="205"/>
      <c r="F477" s="205"/>
      <c r="G477" s="205"/>
      <c r="H477" s="205"/>
      <c r="I477" s="205"/>
      <c r="J477" s="205"/>
      <c r="K477" s="156"/>
      <c r="L477" s="165"/>
      <c r="M477" s="165"/>
      <c r="N477" s="165"/>
      <c r="O477" s="165"/>
      <c r="P477" s="166"/>
      <c r="Q477" s="166"/>
      <c r="R477" s="165"/>
      <c r="S477" s="167"/>
      <c r="T477" s="167"/>
      <c r="U477" s="167"/>
      <c r="V477" s="156"/>
      <c r="W477" s="168">
        <f>SUM(W449:W476)</f>
        <v>674475</v>
      </c>
      <c r="X477" s="168">
        <f t="shared" ref="X477:AF477" si="219">SUM(X449:X476)</f>
        <v>20581829</v>
      </c>
      <c r="Y477" s="168">
        <f t="shared" si="219"/>
        <v>21593755.25</v>
      </c>
      <c r="Z477" s="168">
        <f t="shared" si="219"/>
        <v>42850059.25</v>
      </c>
      <c r="AA477" s="168">
        <f t="shared" si="219"/>
        <v>11422008</v>
      </c>
      <c r="AB477" s="168">
        <f t="shared" si="219"/>
        <v>8306701</v>
      </c>
      <c r="AC477" s="168">
        <f t="shared" si="219"/>
        <v>19728709</v>
      </c>
      <c r="AD477" s="169">
        <f t="shared" si="219"/>
        <v>11843056</v>
      </c>
      <c r="AE477" s="169">
        <f t="shared" si="219"/>
        <v>12922733.75</v>
      </c>
      <c r="AF477" s="170">
        <f t="shared" si="219"/>
        <v>14160533.75</v>
      </c>
    </row>
    <row r="478" spans="1:32" x14ac:dyDescent="0.3">
      <c r="A478" s="173"/>
      <c r="B478" s="174"/>
      <c r="C478" s="205"/>
      <c r="D478" s="205"/>
      <c r="E478" s="205"/>
      <c r="F478" s="205"/>
      <c r="G478" s="205"/>
      <c r="H478" s="205"/>
      <c r="I478" s="205"/>
      <c r="J478" s="205"/>
      <c r="K478" s="156"/>
      <c r="L478" s="165"/>
      <c r="M478" s="165"/>
      <c r="N478" s="165"/>
      <c r="O478" s="165"/>
      <c r="P478" s="166"/>
      <c r="Q478" s="166"/>
      <c r="R478" s="165"/>
      <c r="S478" s="167"/>
      <c r="T478" s="167"/>
      <c r="U478" s="167"/>
      <c r="V478" s="156"/>
      <c r="W478" s="168"/>
      <c r="X478" s="168"/>
      <c r="Y478" s="168"/>
      <c r="Z478" s="168"/>
      <c r="AA478" s="168"/>
      <c r="AB478" s="168"/>
      <c r="AC478" s="168"/>
      <c r="AD478" s="169"/>
      <c r="AE478" s="169"/>
      <c r="AF478" s="170"/>
    </row>
    <row r="479" spans="1:32" x14ac:dyDescent="0.3">
      <c r="A479" s="173" t="s">
        <v>7</v>
      </c>
      <c r="B479" s="174"/>
      <c r="C479" s="205"/>
      <c r="D479" s="205"/>
      <c r="E479" s="205"/>
      <c r="F479" s="205"/>
      <c r="G479" s="205"/>
      <c r="H479" s="205"/>
      <c r="I479" s="205"/>
      <c r="J479" s="205"/>
      <c r="K479" s="156"/>
      <c r="L479" s="165"/>
      <c r="M479" s="165"/>
      <c r="N479" s="165"/>
      <c r="O479" s="165"/>
      <c r="P479" s="166"/>
      <c r="Q479" s="166"/>
      <c r="R479" s="165"/>
      <c r="S479" s="167"/>
      <c r="T479" s="167"/>
      <c r="U479" s="167"/>
      <c r="V479" s="156"/>
      <c r="W479" s="168"/>
      <c r="X479" s="168"/>
      <c r="Y479" s="168"/>
      <c r="Z479" s="168"/>
      <c r="AA479" s="168"/>
      <c r="AB479" s="168"/>
      <c r="AC479" s="168"/>
      <c r="AD479" s="169"/>
      <c r="AE479" s="169"/>
      <c r="AF479" s="170"/>
    </row>
    <row r="480" spans="1:32" x14ac:dyDescent="0.3">
      <c r="A480" s="171">
        <v>9101</v>
      </c>
      <c r="B480" s="174" t="s">
        <v>202</v>
      </c>
      <c r="C480" s="176">
        <v>50</v>
      </c>
      <c r="D480" s="176">
        <v>50</v>
      </c>
      <c r="E480" s="179">
        <v>50</v>
      </c>
      <c r="F480" s="179">
        <v>50</v>
      </c>
      <c r="G480" s="179">
        <v>50</v>
      </c>
      <c r="H480" s="179">
        <v>50</v>
      </c>
      <c r="I480" s="179">
        <v>50</v>
      </c>
      <c r="J480" s="179">
        <v>50</v>
      </c>
      <c r="K480" s="156"/>
      <c r="L480" s="165">
        <v>4</v>
      </c>
      <c r="M480" s="165">
        <v>106</v>
      </c>
      <c r="N480" s="165">
        <v>111</v>
      </c>
      <c r="O480" s="165">
        <f>SUM(L480:N480)</f>
        <v>221</v>
      </c>
      <c r="P480" s="166">
        <v>53</v>
      </c>
      <c r="Q480" s="166">
        <v>168</v>
      </c>
      <c r="R480" s="165">
        <f>SUM(P480:Q480)</f>
        <v>221</v>
      </c>
      <c r="S480" s="167">
        <v>221</v>
      </c>
      <c r="T480" s="167">
        <v>221</v>
      </c>
      <c r="U480" s="167">
        <v>221</v>
      </c>
      <c r="V480" s="156"/>
      <c r="W480" s="168">
        <f t="shared" ref="W480:Y482" si="220">L480*C480</f>
        <v>200</v>
      </c>
      <c r="X480" s="168">
        <f t="shared" si="220"/>
        <v>5300</v>
      </c>
      <c r="Y480" s="168">
        <f t="shared" si="220"/>
        <v>5550</v>
      </c>
      <c r="Z480" s="168">
        <f>W480+X480+Y480</f>
        <v>11050</v>
      </c>
      <c r="AA480" s="168">
        <f t="shared" ref="AA480:AB482" si="221">F480*P480</f>
        <v>2650</v>
      </c>
      <c r="AB480" s="168">
        <f t="shared" si="221"/>
        <v>8400</v>
      </c>
      <c r="AC480" s="168">
        <f>SUM(AA480:AB480)</f>
        <v>11050</v>
      </c>
      <c r="AD480" s="169">
        <f t="shared" ref="AD480:AF482" si="222">H480*S480</f>
        <v>11050</v>
      </c>
      <c r="AE480" s="169">
        <f t="shared" si="222"/>
        <v>11050</v>
      </c>
      <c r="AF480" s="170">
        <f t="shared" si="222"/>
        <v>11050</v>
      </c>
    </row>
    <row r="481" spans="1:32" x14ac:dyDescent="0.3">
      <c r="A481" s="171">
        <v>9201</v>
      </c>
      <c r="B481" s="174" t="s">
        <v>203</v>
      </c>
      <c r="C481" s="176">
        <v>10</v>
      </c>
      <c r="D481" s="176">
        <v>10</v>
      </c>
      <c r="E481" s="179">
        <v>10</v>
      </c>
      <c r="F481" s="179">
        <v>10</v>
      </c>
      <c r="G481" s="179">
        <v>10</v>
      </c>
      <c r="H481" s="179">
        <v>10</v>
      </c>
      <c r="I481" s="179">
        <v>10</v>
      </c>
      <c r="J481" s="179">
        <v>10</v>
      </c>
      <c r="K481" s="156"/>
      <c r="L481" s="165">
        <v>4</v>
      </c>
      <c r="M481" s="165">
        <v>131</v>
      </c>
      <c r="N481" s="165">
        <v>137</v>
      </c>
      <c r="O481" s="165">
        <f>SUM(L481:N481)</f>
        <v>272</v>
      </c>
      <c r="P481" s="166">
        <v>65</v>
      </c>
      <c r="Q481" s="166">
        <v>207</v>
      </c>
      <c r="R481" s="165">
        <f>SUM(P481:Q481)</f>
        <v>272</v>
      </c>
      <c r="S481" s="167">
        <v>272</v>
      </c>
      <c r="T481" s="167">
        <v>272</v>
      </c>
      <c r="U481" s="167">
        <v>272</v>
      </c>
      <c r="V481" s="156"/>
      <c r="W481" s="168">
        <f t="shared" si="220"/>
        <v>40</v>
      </c>
      <c r="X481" s="168">
        <f t="shared" si="220"/>
        <v>1310</v>
      </c>
      <c r="Y481" s="168">
        <f t="shared" si="220"/>
        <v>1370</v>
      </c>
      <c r="Z481" s="168">
        <f>W481+X481+Y481</f>
        <v>2720</v>
      </c>
      <c r="AA481" s="168">
        <f t="shared" si="221"/>
        <v>650</v>
      </c>
      <c r="AB481" s="168">
        <f t="shared" si="221"/>
        <v>2070</v>
      </c>
      <c r="AC481" s="168">
        <f>SUM(AA481:AB481)</f>
        <v>2720</v>
      </c>
      <c r="AD481" s="169">
        <f t="shared" si="222"/>
        <v>2720</v>
      </c>
      <c r="AE481" s="169">
        <f t="shared" si="222"/>
        <v>2720</v>
      </c>
      <c r="AF481" s="170">
        <f t="shared" si="222"/>
        <v>2720</v>
      </c>
    </row>
    <row r="482" spans="1:32" x14ac:dyDescent="0.3">
      <c r="A482" s="171">
        <v>9202</v>
      </c>
      <c r="B482" s="296" t="s">
        <v>204</v>
      </c>
      <c r="C482" s="176">
        <v>25</v>
      </c>
      <c r="D482" s="176">
        <v>25</v>
      </c>
      <c r="E482" s="179">
        <v>25</v>
      </c>
      <c r="F482" s="179">
        <v>25</v>
      </c>
      <c r="G482" s="179">
        <v>25</v>
      </c>
      <c r="H482" s="179">
        <v>25</v>
      </c>
      <c r="I482" s="179">
        <v>25</v>
      </c>
      <c r="J482" s="179">
        <v>25</v>
      </c>
      <c r="K482" s="156"/>
      <c r="L482" s="165">
        <v>67</v>
      </c>
      <c r="M482" s="165">
        <v>2009</v>
      </c>
      <c r="N482" s="165">
        <v>2109</v>
      </c>
      <c r="O482" s="165">
        <f>SUM(L482:N482)</f>
        <v>4185</v>
      </c>
      <c r="P482" s="166">
        <v>1004</v>
      </c>
      <c r="Q482" s="166">
        <v>3181</v>
      </c>
      <c r="R482" s="165">
        <f>SUM(P482:Q482)</f>
        <v>4185</v>
      </c>
      <c r="S482" s="167">
        <v>4185</v>
      </c>
      <c r="T482" s="167">
        <v>4185</v>
      </c>
      <c r="U482" s="167">
        <v>4185</v>
      </c>
      <c r="V482" s="156"/>
      <c r="W482" s="168">
        <f t="shared" si="220"/>
        <v>1675</v>
      </c>
      <c r="X482" s="168">
        <f t="shared" si="220"/>
        <v>50225</v>
      </c>
      <c r="Y482" s="168">
        <f t="shared" si="220"/>
        <v>52725</v>
      </c>
      <c r="Z482" s="168">
        <f>W482+X482+Y482</f>
        <v>104625</v>
      </c>
      <c r="AA482" s="168">
        <f t="shared" si="221"/>
        <v>25100</v>
      </c>
      <c r="AB482" s="168">
        <f t="shared" si="221"/>
        <v>79525</v>
      </c>
      <c r="AC482" s="168">
        <f>SUM(AA482:AB482)</f>
        <v>104625</v>
      </c>
      <c r="AD482" s="169">
        <f t="shared" si="222"/>
        <v>104625</v>
      </c>
      <c r="AE482" s="169">
        <f t="shared" si="222"/>
        <v>104625</v>
      </c>
      <c r="AF482" s="170">
        <f t="shared" si="222"/>
        <v>104625</v>
      </c>
    </row>
    <row r="483" spans="1:32" x14ac:dyDescent="0.3">
      <c r="A483" s="171">
        <v>9209</v>
      </c>
      <c r="B483" s="296" t="s">
        <v>357</v>
      </c>
      <c r="C483" s="355" t="s">
        <v>209</v>
      </c>
      <c r="D483" s="355" t="s">
        <v>209</v>
      </c>
      <c r="E483" s="355" t="s">
        <v>209</v>
      </c>
      <c r="F483" s="355" t="s">
        <v>209</v>
      </c>
      <c r="G483" s="355" t="s">
        <v>209</v>
      </c>
      <c r="H483" s="355" t="s">
        <v>209</v>
      </c>
      <c r="I483" s="355" t="s">
        <v>209</v>
      </c>
      <c r="J483" s="355" t="s">
        <v>209</v>
      </c>
      <c r="K483" s="156"/>
      <c r="L483" s="222">
        <v>0</v>
      </c>
      <c r="M483" s="222">
        <v>148</v>
      </c>
      <c r="N483" s="222">
        <v>148</v>
      </c>
      <c r="O483" s="222">
        <f>SUM(L483:N483)</f>
        <v>296</v>
      </c>
      <c r="P483" s="245">
        <v>74</v>
      </c>
      <c r="Q483" s="245">
        <v>221</v>
      </c>
      <c r="R483" s="222">
        <f>SUM(P483:Q483)</f>
        <v>295</v>
      </c>
      <c r="S483" s="224">
        <v>295</v>
      </c>
      <c r="T483" s="224">
        <v>295</v>
      </c>
      <c r="U483" s="224">
        <v>295</v>
      </c>
      <c r="V483" s="156"/>
      <c r="W483" s="168">
        <f>L483</f>
        <v>0</v>
      </c>
      <c r="X483" s="168">
        <f>M483</f>
        <v>148</v>
      </c>
      <c r="Y483" s="168">
        <f>N483</f>
        <v>148</v>
      </c>
      <c r="Z483" s="168">
        <f>W483+X483+Y483</f>
        <v>296</v>
      </c>
      <c r="AA483" s="168">
        <f>P483</f>
        <v>74</v>
      </c>
      <c r="AB483" s="168">
        <f>Q483</f>
        <v>221</v>
      </c>
      <c r="AC483" s="168">
        <f>SUM(AA483:AB483)</f>
        <v>295</v>
      </c>
      <c r="AD483" s="169">
        <f>S483</f>
        <v>295</v>
      </c>
      <c r="AE483" s="169">
        <f>T483</f>
        <v>295</v>
      </c>
      <c r="AF483" s="170">
        <f>U483</f>
        <v>295</v>
      </c>
    </row>
    <row r="484" spans="1:32" x14ac:dyDescent="0.3">
      <c r="A484" s="173" t="s">
        <v>11</v>
      </c>
      <c r="B484" s="296"/>
      <c r="C484" s="298"/>
      <c r="D484" s="298"/>
      <c r="E484" s="298"/>
      <c r="F484" s="298"/>
      <c r="G484" s="298"/>
      <c r="H484" s="298"/>
      <c r="I484" s="298"/>
      <c r="J484" s="298"/>
      <c r="K484" s="156"/>
      <c r="L484" s="177"/>
      <c r="M484" s="177"/>
      <c r="N484" s="177"/>
      <c r="O484" s="177"/>
      <c r="P484" s="166"/>
      <c r="Q484" s="166"/>
      <c r="R484" s="241"/>
      <c r="S484" s="242"/>
      <c r="T484" s="242"/>
      <c r="U484" s="242"/>
      <c r="V484" s="156"/>
      <c r="W484" s="203">
        <f>SUM(W480:W483)</f>
        <v>1915</v>
      </c>
      <c r="X484" s="203">
        <f t="shared" ref="X484:AF484" si="223">SUM(X480:X483)</f>
        <v>56983</v>
      </c>
      <c r="Y484" s="203">
        <f t="shared" si="223"/>
        <v>59793</v>
      </c>
      <c r="Z484" s="203">
        <f t="shared" si="223"/>
        <v>118691</v>
      </c>
      <c r="AA484" s="203">
        <f t="shared" si="223"/>
        <v>28474</v>
      </c>
      <c r="AB484" s="203">
        <f t="shared" si="223"/>
        <v>90216</v>
      </c>
      <c r="AC484" s="203">
        <f t="shared" si="223"/>
        <v>118690</v>
      </c>
      <c r="AD484" s="203">
        <f t="shared" si="223"/>
        <v>118690</v>
      </c>
      <c r="AE484" s="203">
        <f t="shared" si="223"/>
        <v>118690</v>
      </c>
      <c r="AF484" s="247">
        <f t="shared" si="223"/>
        <v>118690</v>
      </c>
    </row>
    <row r="485" spans="1:32" x14ac:dyDescent="0.3">
      <c r="A485" s="218"/>
      <c r="B485" s="219"/>
      <c r="C485" s="298"/>
      <c r="D485" s="298"/>
      <c r="E485" s="298"/>
      <c r="F485" s="298"/>
      <c r="G485" s="298"/>
      <c r="H485" s="298"/>
      <c r="I485" s="298"/>
      <c r="J485" s="298"/>
      <c r="K485" s="156"/>
      <c r="L485" s="177"/>
      <c r="M485" s="177"/>
      <c r="N485" s="177"/>
      <c r="O485" s="177"/>
      <c r="P485" s="166"/>
      <c r="Q485" s="166"/>
      <c r="R485" s="293"/>
      <c r="S485" s="242"/>
      <c r="T485" s="242"/>
      <c r="U485" s="242"/>
      <c r="V485" s="156"/>
      <c r="W485" s="203"/>
      <c r="X485" s="203"/>
      <c r="Y485" s="203"/>
      <c r="Z485" s="203"/>
      <c r="AA485" s="168"/>
      <c r="AB485" s="168"/>
      <c r="AC485" s="168"/>
      <c r="AD485" s="169"/>
      <c r="AE485" s="168"/>
      <c r="AF485" s="170"/>
    </row>
    <row r="486" spans="1:32" ht="15" thickBot="1" x14ac:dyDescent="0.35">
      <c r="A486" s="181" t="s">
        <v>8</v>
      </c>
      <c r="B486" s="299"/>
      <c r="C486" s="300"/>
      <c r="D486" s="300"/>
      <c r="E486" s="300"/>
      <c r="F486" s="300"/>
      <c r="G486" s="300"/>
      <c r="H486" s="300"/>
      <c r="I486" s="300"/>
      <c r="J486" s="300"/>
      <c r="K486" s="151"/>
      <c r="L486" s="185"/>
      <c r="M486" s="185"/>
      <c r="N486" s="185"/>
      <c r="O486" s="185"/>
      <c r="P486" s="186"/>
      <c r="Q486" s="186"/>
      <c r="R486" s="301"/>
      <c r="S486" s="302"/>
      <c r="T486" s="302"/>
      <c r="U486" s="302"/>
      <c r="V486" s="151"/>
      <c r="W486" s="189">
        <f t="shared" ref="W486:AF486" si="224">SUM(W484,W477,W446,W425,W352,W269,W251,W208,W183,W140,W117,W148)</f>
        <v>105096840</v>
      </c>
      <c r="X486" s="189">
        <f t="shared" si="224"/>
        <v>1544379322</v>
      </c>
      <c r="Y486" s="189">
        <f t="shared" si="224"/>
        <v>829072187.25</v>
      </c>
      <c r="Z486" s="189">
        <f t="shared" si="224"/>
        <v>2478548349.25</v>
      </c>
      <c r="AA486" s="189">
        <f t="shared" si="224"/>
        <v>631666976</v>
      </c>
      <c r="AB486" s="189">
        <f t="shared" si="224"/>
        <v>2174172128</v>
      </c>
      <c r="AC486" s="189">
        <f t="shared" si="224"/>
        <v>2805839104</v>
      </c>
      <c r="AD486" s="189">
        <f t="shared" si="224"/>
        <v>2870763240</v>
      </c>
      <c r="AE486" s="189">
        <f t="shared" si="224"/>
        <v>2927526721.75</v>
      </c>
      <c r="AF486" s="261">
        <f t="shared" si="224"/>
        <v>2908944932.75</v>
      </c>
    </row>
    <row r="488" spans="1:32" ht="14.4" customHeight="1" x14ac:dyDescent="0.3">
      <c r="A488" s="305" t="s">
        <v>214</v>
      </c>
      <c r="B488" s="306"/>
      <c r="C488" s="306"/>
      <c r="D488" s="306"/>
      <c r="E488" s="306"/>
      <c r="F488" s="306"/>
      <c r="G488" s="306"/>
      <c r="H488" s="306"/>
      <c r="I488" s="306"/>
      <c r="J488" s="306"/>
      <c r="K488" s="306"/>
      <c r="L488" s="306"/>
      <c r="M488" s="306"/>
      <c r="N488" s="306"/>
      <c r="O488" s="306"/>
      <c r="P488" s="306"/>
      <c r="Q488" s="306"/>
      <c r="R488" s="306"/>
      <c r="S488" s="306"/>
      <c r="T488" s="306"/>
      <c r="U488" s="306"/>
      <c r="V488" s="306"/>
      <c r="W488" s="306"/>
      <c r="X488" s="306"/>
      <c r="Y488" s="306"/>
      <c r="Z488" s="306"/>
      <c r="AA488" s="306"/>
      <c r="AB488" s="306"/>
      <c r="AC488" s="306"/>
      <c r="AD488" s="306"/>
      <c r="AE488" s="306"/>
      <c r="AF488" s="306"/>
    </row>
    <row r="489" spans="1:32" x14ac:dyDescent="0.3">
      <c r="A489" s="306"/>
      <c r="B489" s="306"/>
      <c r="C489" s="306"/>
      <c r="D489" s="306"/>
      <c r="E489" s="306"/>
      <c r="F489" s="306"/>
      <c r="G489" s="306"/>
      <c r="H489" s="306"/>
      <c r="I489" s="306"/>
      <c r="J489" s="306"/>
      <c r="K489" s="306"/>
      <c r="L489" s="306"/>
      <c r="M489" s="306"/>
      <c r="N489" s="306"/>
      <c r="O489" s="306"/>
      <c r="P489" s="306"/>
      <c r="Q489" s="306"/>
      <c r="R489" s="306"/>
      <c r="S489" s="306"/>
      <c r="T489" s="306"/>
      <c r="U489" s="306"/>
      <c r="V489" s="306"/>
      <c r="W489" s="306"/>
      <c r="X489" s="306"/>
      <c r="Y489" s="306"/>
      <c r="Z489" s="306"/>
      <c r="AA489" s="306"/>
      <c r="AB489" s="306"/>
      <c r="AC489" s="306"/>
      <c r="AD489" s="306"/>
      <c r="AE489" s="306"/>
      <c r="AF489" s="306"/>
    </row>
    <row r="490" spans="1:32" x14ac:dyDescent="0.3">
      <c r="A490" s="392"/>
      <c r="B490" s="392"/>
      <c r="C490" s="392"/>
      <c r="D490" s="392"/>
      <c r="E490" s="392"/>
      <c r="F490" s="392"/>
      <c r="G490" s="392"/>
      <c r="H490" s="393"/>
      <c r="I490" s="393"/>
      <c r="J490" s="393"/>
      <c r="K490" s="394"/>
      <c r="L490" s="394"/>
      <c r="M490" s="394"/>
      <c r="N490" s="394"/>
      <c r="O490" s="394"/>
      <c r="X490" s="395"/>
      <c r="Y490" s="395"/>
      <c r="Z490" s="395"/>
      <c r="AA490" s="396"/>
      <c r="AB490" s="396"/>
      <c r="AC490" s="396"/>
      <c r="AD490" s="396"/>
      <c r="AE490" s="396"/>
    </row>
  </sheetData>
  <printOptions horizontalCentered="1"/>
  <pageMargins left="0.7" right="0.7" top="0.75" bottom="0.75" header="0.3" footer="0.3"/>
  <pageSetup paperSize="17" scale="55" fitToHeight="0" orientation="landscape" r:id="rId1"/>
  <headerFooter>
    <oddHeader>&amp;C&amp;"-,Bold"&amp;14USPTO Section 10 Aggregate Revenue Estimates
Alternative 1:  Final Fee Schedule - Set and Adjust Patent Fees</oddHeader>
    <oddFooter>&amp;CPage &amp;P of &amp;N</oddFooter>
  </headerFooter>
  <rowBreaks count="6" manualBreakCount="6">
    <brk id="78" max="29" man="1"/>
    <brk id="148" max="29" man="1"/>
    <brk id="208" max="29" man="1"/>
    <brk id="285" max="29" man="1"/>
    <brk id="352" max="29" man="1"/>
    <brk id="425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55E65C228DF94089427338EA6635ED" ma:contentTypeVersion="2" ma:contentTypeDescription="Create a new document." ma:contentTypeScope="" ma:versionID="877e65c0c7988a406f41541186cc3b00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CBA41BF-203F-4AB6-ABD3-781B19EDF4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731E84D4-6DE1-4915-8468-E5129AB8B41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7F4C263-E7C4-409C-98BB-C3D6092588B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No Change</vt:lpstr>
      <vt:lpstr>Cost Recovery</vt:lpstr>
      <vt:lpstr>Across the Board Fee Adjustment</vt:lpstr>
      <vt:lpstr>Proposal to PPAC</vt:lpstr>
      <vt:lpstr>Final Fees</vt:lpstr>
      <vt:lpstr>'Across the Board Fee Adjustment'!Print_Area</vt:lpstr>
      <vt:lpstr>'Cost Recovery'!Print_Area</vt:lpstr>
      <vt:lpstr>'Final Fees'!Print_Area</vt:lpstr>
      <vt:lpstr>'No Change'!Print_Area</vt:lpstr>
      <vt:lpstr>'Proposal to PPAC'!Print_Area</vt:lpstr>
      <vt:lpstr>'Across the Board Fee Adjustment'!Print_Titles</vt:lpstr>
      <vt:lpstr>'Cost Recovery'!Print_Titles</vt:lpstr>
      <vt:lpstr>'Final Fees'!Print_Titles</vt:lpstr>
      <vt:lpstr>'No Change'!Print_Titles</vt:lpstr>
      <vt:lpstr>'Proposal to PPAC'!Print_Titles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2012-02-09T20:41:39Z</dcterms:created>
  <dcterms:modified xsi:type="dcterms:W3CDTF">2022-06-16T10:58:07Z</dcterms:modified>
</cp:coreProperties>
</file>